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filterPrivacy="1" defaultThemeVersion="166925"/>
  <xr:revisionPtr revIDLastSave="0" documentId="13_ncr:1_{A11D7138-D5A9-4BAA-A4AA-C99414D3CB12}" xr6:coauthVersionLast="47" xr6:coauthVersionMax="47" xr10:uidLastSave="{00000000-0000-0000-0000-000000000000}"/>
  <bookViews>
    <workbookView xWindow="2300" yWindow="3880" windowWidth="30350" windowHeight="15390" xr2:uid="{B7544D84-163A-4AED-8CFF-E9A3055427A4}"/>
  </bookViews>
  <sheets>
    <sheet name="Hinweise" sheetId="16" r:id="rId1"/>
    <sheet name="Auswertung" sheetId="15" r:id="rId2"/>
    <sheet name="Januar" sheetId="1" r:id="rId3"/>
    <sheet name="Februar" sheetId="3" r:id="rId4"/>
    <sheet name="März" sheetId="4" r:id="rId5"/>
    <sheet name="April" sheetId="5" r:id="rId6"/>
    <sheet name="Mai" sheetId="6" r:id="rId7"/>
    <sheet name="Juni" sheetId="7" r:id="rId8"/>
    <sheet name="Juli" sheetId="8" r:id="rId9"/>
    <sheet name="August" sheetId="9" r:id="rId10"/>
    <sheet name="September" sheetId="10" r:id="rId11"/>
    <sheet name="Oktober" sheetId="11" r:id="rId12"/>
    <sheet name="November" sheetId="12" r:id="rId13"/>
    <sheet name="Dezember" sheetId="13" r:id="rId14"/>
    <sheet name="Texte" sheetId="2"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5" i="15" l="1"/>
  <c r="D14" i="15"/>
  <c r="D13" i="15"/>
  <c r="D12" i="15"/>
  <c r="D11" i="15"/>
  <c r="D10" i="15"/>
  <c r="D9" i="15"/>
  <c r="D8" i="15"/>
  <c r="D7" i="15"/>
  <c r="D6" i="15"/>
  <c r="C15" i="15"/>
  <c r="C14" i="15"/>
  <c r="C13" i="15"/>
  <c r="C12" i="15"/>
  <c r="C11" i="15"/>
  <c r="C10" i="15"/>
  <c r="C9" i="15"/>
  <c r="C8" i="15"/>
  <c r="C7" i="15"/>
  <c r="C6" i="15"/>
  <c r="K20" i="13" l="1"/>
  <c r="K19" i="13"/>
  <c r="K18" i="13"/>
  <c r="K17" i="13"/>
  <c r="K16" i="13"/>
  <c r="K15" i="13"/>
  <c r="K14" i="13"/>
  <c r="K13" i="13"/>
  <c r="K12" i="13"/>
  <c r="K11" i="13"/>
  <c r="H11" i="13"/>
  <c r="K10" i="13"/>
  <c r="H10" i="13"/>
  <c r="K9" i="13"/>
  <c r="H9" i="13"/>
  <c r="K8" i="13"/>
  <c r="H8" i="13"/>
  <c r="K7" i="13"/>
  <c r="H7" i="13"/>
  <c r="K20" i="12"/>
  <c r="K19" i="12"/>
  <c r="K18" i="12"/>
  <c r="K17" i="12"/>
  <c r="K16" i="12"/>
  <c r="K15" i="12"/>
  <c r="K14" i="12"/>
  <c r="K13" i="12"/>
  <c r="K12" i="12"/>
  <c r="K11" i="12"/>
  <c r="H11" i="12"/>
  <c r="K10" i="12"/>
  <c r="H10" i="12"/>
  <c r="K9" i="12"/>
  <c r="H9" i="12"/>
  <c r="K8" i="12"/>
  <c r="H8" i="12"/>
  <c r="K7" i="12"/>
  <c r="H7" i="12"/>
  <c r="K20" i="11"/>
  <c r="K19" i="11"/>
  <c r="K18" i="11"/>
  <c r="K17" i="11"/>
  <c r="K16" i="11"/>
  <c r="K15" i="11"/>
  <c r="K14" i="11"/>
  <c r="K13" i="11"/>
  <c r="K12" i="11"/>
  <c r="K11" i="11"/>
  <c r="H11" i="11"/>
  <c r="K10" i="11"/>
  <c r="H10" i="11"/>
  <c r="K9" i="11"/>
  <c r="H9" i="11"/>
  <c r="K8" i="11"/>
  <c r="H8" i="11"/>
  <c r="K7" i="11"/>
  <c r="K21" i="11" s="1"/>
  <c r="H7" i="11"/>
  <c r="K20" i="10"/>
  <c r="K19" i="10"/>
  <c r="K18" i="10"/>
  <c r="K17" i="10"/>
  <c r="K16" i="10"/>
  <c r="K15" i="10"/>
  <c r="K14" i="10"/>
  <c r="K13" i="10"/>
  <c r="K12" i="10"/>
  <c r="K11" i="10"/>
  <c r="H11" i="10"/>
  <c r="K10" i="10"/>
  <c r="H10" i="10"/>
  <c r="K9" i="10"/>
  <c r="H9" i="10"/>
  <c r="K8" i="10"/>
  <c r="H8" i="10"/>
  <c r="K7" i="10"/>
  <c r="H7" i="10"/>
  <c r="K20" i="9"/>
  <c r="K19" i="9"/>
  <c r="K18" i="9"/>
  <c r="K17" i="9"/>
  <c r="K16" i="9"/>
  <c r="K15" i="9"/>
  <c r="K14" i="9"/>
  <c r="K13" i="9"/>
  <c r="K12" i="9"/>
  <c r="K11" i="9"/>
  <c r="H11" i="9"/>
  <c r="K10" i="9"/>
  <c r="H10" i="9"/>
  <c r="K9" i="9"/>
  <c r="H9" i="9"/>
  <c r="K8" i="9"/>
  <c r="K21" i="9" s="1"/>
  <c r="H8" i="9"/>
  <c r="K7" i="9"/>
  <c r="H7" i="9"/>
  <c r="K20" i="8"/>
  <c r="K19" i="8"/>
  <c r="K18" i="8"/>
  <c r="K17" i="8"/>
  <c r="K16" i="8"/>
  <c r="K15" i="8"/>
  <c r="K14" i="8"/>
  <c r="K13" i="8"/>
  <c r="K12" i="8"/>
  <c r="K11" i="8"/>
  <c r="H11" i="8"/>
  <c r="K10" i="8"/>
  <c r="H10" i="8"/>
  <c r="K9" i="8"/>
  <c r="H9" i="8"/>
  <c r="K8" i="8"/>
  <c r="H8" i="8"/>
  <c r="K7" i="8"/>
  <c r="H7" i="8"/>
  <c r="K20" i="7"/>
  <c r="K19" i="7"/>
  <c r="K18" i="7"/>
  <c r="K17" i="7"/>
  <c r="K16" i="7"/>
  <c r="K15" i="7"/>
  <c r="K14" i="7"/>
  <c r="K13" i="7"/>
  <c r="K12" i="7"/>
  <c r="K11" i="7"/>
  <c r="H11" i="7"/>
  <c r="K10" i="7"/>
  <c r="H10" i="7"/>
  <c r="K9" i="7"/>
  <c r="H9" i="7"/>
  <c r="K8" i="7"/>
  <c r="H8" i="7"/>
  <c r="K7" i="7"/>
  <c r="K21" i="7" s="1"/>
  <c r="H7" i="7"/>
  <c r="K20" i="6"/>
  <c r="K19" i="6"/>
  <c r="K18" i="6"/>
  <c r="K17" i="6"/>
  <c r="K16" i="6"/>
  <c r="K15" i="6"/>
  <c r="K14" i="6"/>
  <c r="K13" i="6"/>
  <c r="K12" i="6"/>
  <c r="K11" i="6"/>
  <c r="H11" i="6"/>
  <c r="K10" i="6"/>
  <c r="H10" i="6"/>
  <c r="K9" i="6"/>
  <c r="H9" i="6"/>
  <c r="K8" i="6"/>
  <c r="H8" i="6"/>
  <c r="K7" i="6"/>
  <c r="H7" i="6"/>
  <c r="H21" i="6" s="1"/>
  <c r="K20" i="5"/>
  <c r="K19" i="5"/>
  <c r="K18" i="5"/>
  <c r="K17" i="5"/>
  <c r="K16" i="5"/>
  <c r="K15" i="5"/>
  <c r="K14" i="5"/>
  <c r="K13" i="5"/>
  <c r="K12" i="5"/>
  <c r="K11" i="5"/>
  <c r="H11" i="5"/>
  <c r="K10" i="5"/>
  <c r="H10" i="5"/>
  <c r="K9" i="5"/>
  <c r="H9" i="5"/>
  <c r="K8" i="5"/>
  <c r="H8" i="5"/>
  <c r="K7" i="5"/>
  <c r="H7" i="5"/>
  <c r="K20" i="4"/>
  <c r="K19" i="4"/>
  <c r="K18" i="4"/>
  <c r="K17" i="4"/>
  <c r="K16" i="4"/>
  <c r="K15" i="4"/>
  <c r="K14" i="4"/>
  <c r="K13" i="4"/>
  <c r="K12" i="4"/>
  <c r="K11" i="4"/>
  <c r="H11" i="4"/>
  <c r="K10" i="4"/>
  <c r="H10" i="4"/>
  <c r="K9" i="4"/>
  <c r="H9" i="4"/>
  <c r="K8" i="4"/>
  <c r="H8" i="4"/>
  <c r="K7" i="4"/>
  <c r="H7" i="4"/>
  <c r="K20" i="3"/>
  <c r="K19" i="3"/>
  <c r="K18" i="3"/>
  <c r="K17" i="3"/>
  <c r="K16" i="3"/>
  <c r="K15" i="3"/>
  <c r="K14" i="3"/>
  <c r="K13" i="3"/>
  <c r="K12" i="3"/>
  <c r="K11" i="3"/>
  <c r="H11" i="3"/>
  <c r="K10" i="3"/>
  <c r="H10" i="3"/>
  <c r="K9" i="3"/>
  <c r="H9" i="3"/>
  <c r="K8" i="3"/>
  <c r="H8" i="3"/>
  <c r="K7" i="3"/>
  <c r="H7" i="3"/>
  <c r="K20" i="1"/>
  <c r="K19" i="1"/>
  <c r="K18" i="1"/>
  <c r="K17" i="1"/>
  <c r="K16" i="1"/>
  <c r="K15" i="1"/>
  <c r="K14" i="1"/>
  <c r="K13" i="1"/>
  <c r="K12" i="1"/>
  <c r="K11" i="1"/>
  <c r="K10" i="1"/>
  <c r="K9" i="1"/>
  <c r="K8" i="1"/>
  <c r="K7" i="1"/>
  <c r="H11" i="1"/>
  <c r="H10" i="1"/>
  <c r="H9" i="1"/>
  <c r="H8" i="1"/>
  <c r="H7" i="1"/>
  <c r="E98" i="13"/>
  <c r="D99" i="13" s="1"/>
  <c r="D98" i="13"/>
  <c r="E95" i="12"/>
  <c r="D95" i="12"/>
  <c r="D96" i="12" s="1"/>
  <c r="E98" i="11"/>
  <c r="D98" i="11"/>
  <c r="E95" i="10"/>
  <c r="D95" i="10"/>
  <c r="E98" i="9"/>
  <c r="D98" i="9"/>
  <c r="E98" i="8"/>
  <c r="D98" i="8"/>
  <c r="E95" i="7"/>
  <c r="D95" i="7"/>
  <c r="E98" i="6"/>
  <c r="D98" i="6"/>
  <c r="E95" i="5"/>
  <c r="D95" i="5"/>
  <c r="E98" i="4"/>
  <c r="D98" i="4"/>
  <c r="E92" i="3"/>
  <c r="D92" i="3"/>
  <c r="E103" i="1"/>
  <c r="D103" i="1"/>
  <c r="K21" i="10" l="1"/>
  <c r="H21" i="9"/>
  <c r="H23" i="9" s="1"/>
  <c r="B11" i="15" s="1"/>
  <c r="H21" i="3"/>
  <c r="C5" i="15" s="1"/>
  <c r="K21" i="3"/>
  <c r="D5" i="15" s="1"/>
  <c r="H21" i="13"/>
  <c r="K21" i="13"/>
  <c r="H21" i="12"/>
  <c r="K21" i="12"/>
  <c r="H21" i="11"/>
  <c r="H21" i="10"/>
  <c r="H23" i="10" s="1"/>
  <c r="B12" i="15" s="1"/>
  <c r="K21" i="8"/>
  <c r="H21" i="8"/>
  <c r="H23" i="8" s="1"/>
  <c r="B10" i="15" s="1"/>
  <c r="H21" i="7"/>
  <c r="H23" i="6"/>
  <c r="B8" i="15" s="1"/>
  <c r="K21" i="6"/>
  <c r="H21" i="5"/>
  <c r="K21" i="5"/>
  <c r="H21" i="4"/>
  <c r="K21" i="4"/>
  <c r="H23" i="11"/>
  <c r="B13" i="15" s="1"/>
  <c r="H23" i="7"/>
  <c r="B9" i="15" s="1"/>
  <c r="D104" i="1"/>
  <c r="K21" i="1"/>
  <c r="D4" i="15" s="1"/>
  <c r="H21" i="1"/>
  <c r="C4" i="15" s="1"/>
  <c r="D99" i="11"/>
  <c r="D96" i="10"/>
  <c r="D99" i="9"/>
  <c r="D99" i="8"/>
  <c r="D96" i="7"/>
  <c r="D99" i="6"/>
  <c r="D96" i="5"/>
  <c r="D99" i="4"/>
  <c r="D93" i="3"/>
  <c r="C16" i="15" l="1"/>
  <c r="D16" i="15"/>
  <c r="H23" i="13"/>
  <c r="B15" i="15" s="1"/>
  <c r="H23" i="12"/>
  <c r="B14" i="15" s="1"/>
  <c r="H23" i="3"/>
  <c r="B5" i="15" s="1"/>
  <c r="H23" i="5"/>
  <c r="B7" i="15" s="1"/>
  <c r="H23" i="4"/>
  <c r="B6" i="15" s="1"/>
  <c r="H23" i="1"/>
  <c r="B4" i="15" s="1"/>
  <c r="B16" i="15" l="1"/>
</calcChain>
</file>

<file path=xl/sharedStrings.xml><?xml version="1.0" encoding="utf-8"?>
<sst xmlns="http://schemas.openxmlformats.org/spreadsheetml/2006/main" count="1552" uniqueCount="434">
  <si>
    <t>Textvorgaben für die Auswahlfelder</t>
  </si>
  <si>
    <t>Gehalt</t>
  </si>
  <si>
    <t>Essen zu Hause</t>
  </si>
  <si>
    <t>Private Zahlungen</t>
  </si>
  <si>
    <t>Staatliche Leistungen</t>
  </si>
  <si>
    <t>Kapitalerträge</t>
  </si>
  <si>
    <t>Rückzahlungen</t>
  </si>
  <si>
    <t>Wohnen</t>
  </si>
  <si>
    <t>Kleidung</t>
  </si>
  <si>
    <t>Haushalt</t>
  </si>
  <si>
    <t>Körperpflege</t>
  </si>
  <si>
    <t>Gesundheit</t>
  </si>
  <si>
    <t>Verbindlichkeiten</t>
  </si>
  <si>
    <t>Bildung/Freizeit</t>
  </si>
  <si>
    <t>Kommunikation</t>
  </si>
  <si>
    <t>Mobilität</t>
  </si>
  <si>
    <t>Versicherungen</t>
  </si>
  <si>
    <t>Vermögensbildung</t>
  </si>
  <si>
    <t>Sonstiges</t>
  </si>
  <si>
    <t>Haushaltsbuch Januar</t>
  </si>
  <si>
    <t>Jahr</t>
  </si>
  <si>
    <t>Datum</t>
  </si>
  <si>
    <t>Zweck</t>
  </si>
  <si>
    <t>Kategorie</t>
  </si>
  <si>
    <t>Einnahme</t>
  </si>
  <si>
    <t>Ausgabe</t>
  </si>
  <si>
    <t>01.01.</t>
  </si>
  <si>
    <t>02.01.</t>
  </si>
  <si>
    <t>03.01.</t>
  </si>
  <si>
    <t>04.01.</t>
  </si>
  <si>
    <t>05.01.</t>
  </si>
  <si>
    <t>06.01.</t>
  </si>
  <si>
    <t>07.01.</t>
  </si>
  <si>
    <t>08.01.</t>
  </si>
  <si>
    <t>09.01.</t>
  </si>
  <si>
    <t>10.01.</t>
  </si>
  <si>
    <t>11.01.</t>
  </si>
  <si>
    <t>12.01.</t>
  </si>
  <si>
    <t>13.01.</t>
  </si>
  <si>
    <t>14.01.</t>
  </si>
  <si>
    <t>15.01.</t>
  </si>
  <si>
    <t>16.01.</t>
  </si>
  <si>
    <t>17.01.</t>
  </si>
  <si>
    <t>18.01.</t>
  </si>
  <si>
    <t>19.01.</t>
  </si>
  <si>
    <t>20.01.</t>
  </si>
  <si>
    <t>21.01.</t>
  </si>
  <si>
    <t>22.01.</t>
  </si>
  <si>
    <t>23.01.</t>
  </si>
  <si>
    <t>24.01.</t>
  </si>
  <si>
    <t>25.01.</t>
  </si>
  <si>
    <t>26.01.</t>
  </si>
  <si>
    <t>27.01.</t>
  </si>
  <si>
    <t>28.01.</t>
  </si>
  <si>
    <t>29.01.</t>
  </si>
  <si>
    <t>30.01.</t>
  </si>
  <si>
    <t>31.01.</t>
  </si>
  <si>
    <t>Summe</t>
  </si>
  <si>
    <t>Saldo</t>
  </si>
  <si>
    <t>--- Ausgaben ---</t>
  </si>
  <si>
    <t>--- Einnahmen ---</t>
  </si>
  <si>
    <t>Haushaltsbuch Februar</t>
  </si>
  <si>
    <t>01.02.</t>
  </si>
  <si>
    <t>02.02.</t>
  </si>
  <si>
    <t>03.02.</t>
  </si>
  <si>
    <t>04.02.</t>
  </si>
  <si>
    <t>05.02.</t>
  </si>
  <si>
    <t>06.02.</t>
  </si>
  <si>
    <t>07.02.</t>
  </si>
  <si>
    <t>08.02.</t>
  </si>
  <si>
    <t>09.02.</t>
  </si>
  <si>
    <t>10.02.</t>
  </si>
  <si>
    <t>11.02.</t>
  </si>
  <si>
    <t>12.02.</t>
  </si>
  <si>
    <t>13.02.</t>
  </si>
  <si>
    <t>14.02.</t>
  </si>
  <si>
    <t>15.02.</t>
  </si>
  <si>
    <t>16.02.</t>
  </si>
  <si>
    <t>17.02.</t>
  </si>
  <si>
    <t>18.02.</t>
  </si>
  <si>
    <t>19.02.</t>
  </si>
  <si>
    <t>20.02.</t>
  </si>
  <si>
    <t>21.02.</t>
  </si>
  <si>
    <t>22.02.</t>
  </si>
  <si>
    <t>23.02.</t>
  </si>
  <si>
    <t>24.02.</t>
  </si>
  <si>
    <t>25.02.</t>
  </si>
  <si>
    <t>26.02.</t>
  </si>
  <si>
    <t>27.02.</t>
  </si>
  <si>
    <t>28.02.</t>
  </si>
  <si>
    <t>29.02.</t>
  </si>
  <si>
    <t>Haushaltsbuch März</t>
  </si>
  <si>
    <t>01.03.</t>
  </si>
  <si>
    <t>02.03.</t>
  </si>
  <si>
    <t>03.03.</t>
  </si>
  <si>
    <t>04.03.</t>
  </si>
  <si>
    <t>05.03.</t>
  </si>
  <si>
    <t>06.03.</t>
  </si>
  <si>
    <t>07.03.</t>
  </si>
  <si>
    <t>08.03.</t>
  </si>
  <si>
    <t>09.03.</t>
  </si>
  <si>
    <t>10.03.</t>
  </si>
  <si>
    <t>11.03.</t>
  </si>
  <si>
    <t>12.03.</t>
  </si>
  <si>
    <t>13.03.</t>
  </si>
  <si>
    <t>14.03.</t>
  </si>
  <si>
    <t>15.03.</t>
  </si>
  <si>
    <t>16.03.</t>
  </si>
  <si>
    <t>17.03.</t>
  </si>
  <si>
    <t>18.03.</t>
  </si>
  <si>
    <t>19.03.</t>
  </si>
  <si>
    <t>20.03.</t>
  </si>
  <si>
    <t>21.03.</t>
  </si>
  <si>
    <t>22.03.</t>
  </si>
  <si>
    <t>23.03.</t>
  </si>
  <si>
    <t>24.03.</t>
  </si>
  <si>
    <t>25.03.</t>
  </si>
  <si>
    <t>26.03.</t>
  </si>
  <si>
    <t>27.03.</t>
  </si>
  <si>
    <t>28.03.</t>
  </si>
  <si>
    <t>29.03.</t>
  </si>
  <si>
    <t>30.03.</t>
  </si>
  <si>
    <t>31.03.</t>
  </si>
  <si>
    <t>Haushaltsbuch April</t>
  </si>
  <si>
    <t>Haushaltsbuch Mai</t>
  </si>
  <si>
    <t>Haushaltsbuch Juni</t>
  </si>
  <si>
    <t>Haushaltsbuch Juli</t>
  </si>
  <si>
    <t>Haushaltsbuch August</t>
  </si>
  <si>
    <t>Haushaltsbuch September</t>
  </si>
  <si>
    <t>Haushaltsbuch Oktober</t>
  </si>
  <si>
    <t>Haushaltsbuch November</t>
  </si>
  <si>
    <t>01.11.</t>
  </si>
  <si>
    <t>02.11.</t>
  </si>
  <si>
    <t>03.11.</t>
  </si>
  <si>
    <t>04.11.</t>
  </si>
  <si>
    <t>05.11.</t>
  </si>
  <si>
    <t>06.11.</t>
  </si>
  <si>
    <t>07.11.</t>
  </si>
  <si>
    <t>08.11.</t>
  </si>
  <si>
    <t>09.11.</t>
  </si>
  <si>
    <t>10.11.</t>
  </si>
  <si>
    <t>11.11.</t>
  </si>
  <si>
    <t>12.11.</t>
  </si>
  <si>
    <t>13.11.</t>
  </si>
  <si>
    <t>14.11.</t>
  </si>
  <si>
    <t>15.11.</t>
  </si>
  <si>
    <t>16.11.</t>
  </si>
  <si>
    <t>17.11.</t>
  </si>
  <si>
    <t>18.11.</t>
  </si>
  <si>
    <t>19.11.</t>
  </si>
  <si>
    <t>20.11.</t>
  </si>
  <si>
    <t>21.11.</t>
  </si>
  <si>
    <t>22.11.</t>
  </si>
  <si>
    <t>23.11.</t>
  </si>
  <si>
    <t>24.11.</t>
  </si>
  <si>
    <t>25.11.</t>
  </si>
  <si>
    <t>26.11.</t>
  </si>
  <si>
    <t>27.11.</t>
  </si>
  <si>
    <t>28.11.</t>
  </si>
  <si>
    <t>29.11.</t>
  </si>
  <si>
    <t>30.11.</t>
  </si>
  <si>
    <t>01.12.</t>
  </si>
  <si>
    <t>02.12.</t>
  </si>
  <si>
    <t>03.12.</t>
  </si>
  <si>
    <t>04.12.</t>
  </si>
  <si>
    <t>05.12.</t>
  </si>
  <si>
    <t>06.12.</t>
  </si>
  <si>
    <t>07.12.</t>
  </si>
  <si>
    <t>08.12.</t>
  </si>
  <si>
    <t>09.12.</t>
  </si>
  <si>
    <t>10.12.</t>
  </si>
  <si>
    <t>11.12.</t>
  </si>
  <si>
    <t>12.12.</t>
  </si>
  <si>
    <t>13.12.</t>
  </si>
  <si>
    <t>14.12.</t>
  </si>
  <si>
    <t>15.12.</t>
  </si>
  <si>
    <t>16.12.</t>
  </si>
  <si>
    <t>17.12.</t>
  </si>
  <si>
    <t>18.12.</t>
  </si>
  <si>
    <t>19.12.</t>
  </si>
  <si>
    <t>20.12.</t>
  </si>
  <si>
    <t>21.12.</t>
  </si>
  <si>
    <t>22.12.</t>
  </si>
  <si>
    <t>23.12.</t>
  </si>
  <si>
    <t>24.12.</t>
  </si>
  <si>
    <t>25.12.</t>
  </si>
  <si>
    <t>26.12.</t>
  </si>
  <si>
    <t>27.12.</t>
  </si>
  <si>
    <t>28.12.</t>
  </si>
  <si>
    <t>29.12.</t>
  </si>
  <si>
    <t>30.12.</t>
  </si>
  <si>
    <t>31.12.</t>
  </si>
  <si>
    <t>01.04.</t>
  </si>
  <si>
    <t>02.04.</t>
  </si>
  <si>
    <t>03.04.</t>
  </si>
  <si>
    <t>04.04.</t>
  </si>
  <si>
    <t>05.04.</t>
  </si>
  <si>
    <t>06.04.</t>
  </si>
  <si>
    <t>07.04.</t>
  </si>
  <si>
    <t>08.04.</t>
  </si>
  <si>
    <t>09.04.</t>
  </si>
  <si>
    <t>10.04.</t>
  </si>
  <si>
    <t>11.04.</t>
  </si>
  <si>
    <t>12.04.</t>
  </si>
  <si>
    <t>13.04.</t>
  </si>
  <si>
    <t>14.04.</t>
  </si>
  <si>
    <t>15.04.</t>
  </si>
  <si>
    <t>16.04.</t>
  </si>
  <si>
    <t>17.04.</t>
  </si>
  <si>
    <t>18.04.</t>
  </si>
  <si>
    <t>19.04.</t>
  </si>
  <si>
    <t>20.04.</t>
  </si>
  <si>
    <t>21.04.</t>
  </si>
  <si>
    <t>22.04.</t>
  </si>
  <si>
    <t>23.04.</t>
  </si>
  <si>
    <t>24.04.</t>
  </si>
  <si>
    <t>25.04.</t>
  </si>
  <si>
    <t>26.04.</t>
  </si>
  <si>
    <t>27.04.</t>
  </si>
  <si>
    <t>28.04.</t>
  </si>
  <si>
    <t>29.04.</t>
  </si>
  <si>
    <t>30.04.</t>
  </si>
  <si>
    <t>01.05.</t>
  </si>
  <si>
    <t>02.05.</t>
  </si>
  <si>
    <t>03.05.</t>
  </si>
  <si>
    <t>04.05.</t>
  </si>
  <si>
    <t>05.05.</t>
  </si>
  <si>
    <t>06.05.</t>
  </si>
  <si>
    <t>07.05.</t>
  </si>
  <si>
    <t>08.05.</t>
  </si>
  <si>
    <t>09.05.</t>
  </si>
  <si>
    <t>10.05.</t>
  </si>
  <si>
    <t>11.05.</t>
  </si>
  <si>
    <t>12.05.</t>
  </si>
  <si>
    <t>13.05.</t>
  </si>
  <si>
    <t>14.05.</t>
  </si>
  <si>
    <t>15.05.</t>
  </si>
  <si>
    <t>16.05.</t>
  </si>
  <si>
    <t>17.05.</t>
  </si>
  <si>
    <t>18.05.</t>
  </si>
  <si>
    <t>19.05.</t>
  </si>
  <si>
    <t>20.05.</t>
  </si>
  <si>
    <t>21.05.</t>
  </si>
  <si>
    <t>22.05.</t>
  </si>
  <si>
    <t>23.05.</t>
  </si>
  <si>
    <t>24.05.</t>
  </si>
  <si>
    <t>25.05.</t>
  </si>
  <si>
    <t>26.05.</t>
  </si>
  <si>
    <t>27.05.</t>
  </si>
  <si>
    <t>28.05.</t>
  </si>
  <si>
    <t>29.05.</t>
  </si>
  <si>
    <t>30.05.</t>
  </si>
  <si>
    <t>31.05.</t>
  </si>
  <si>
    <t>01.06.</t>
  </si>
  <si>
    <t>02.06.</t>
  </si>
  <si>
    <t>03.06.</t>
  </si>
  <si>
    <t>04.06.</t>
  </si>
  <si>
    <t>05.06.</t>
  </si>
  <si>
    <t>06.06.</t>
  </si>
  <si>
    <t>07.06.</t>
  </si>
  <si>
    <t>08.06.</t>
  </si>
  <si>
    <t>09.06.</t>
  </si>
  <si>
    <t>10.06.</t>
  </si>
  <si>
    <t>11.06.</t>
  </si>
  <si>
    <t>12.06.</t>
  </si>
  <si>
    <t>13.06.</t>
  </si>
  <si>
    <t>14.06.</t>
  </si>
  <si>
    <t>15.06.</t>
  </si>
  <si>
    <t>16.06.</t>
  </si>
  <si>
    <t>17.06.</t>
  </si>
  <si>
    <t>18.06.</t>
  </si>
  <si>
    <t>19.06.</t>
  </si>
  <si>
    <t>20.06.</t>
  </si>
  <si>
    <t>21.06.</t>
  </si>
  <si>
    <t>22.06.</t>
  </si>
  <si>
    <t>23.06.</t>
  </si>
  <si>
    <t>24.06.</t>
  </si>
  <si>
    <t>25.06.</t>
  </si>
  <si>
    <t>26.06.</t>
  </si>
  <si>
    <t>27.06.</t>
  </si>
  <si>
    <t>28.06.</t>
  </si>
  <si>
    <t>29.06.</t>
  </si>
  <si>
    <t>30.06.</t>
  </si>
  <si>
    <t>01.07.</t>
  </si>
  <si>
    <t>02.07.</t>
  </si>
  <si>
    <t>03.07.</t>
  </si>
  <si>
    <t>04.07.</t>
  </si>
  <si>
    <t>05.07.</t>
  </si>
  <si>
    <t>06.07.</t>
  </si>
  <si>
    <t>07.07.</t>
  </si>
  <si>
    <t>08.07.</t>
  </si>
  <si>
    <t>09.07.</t>
  </si>
  <si>
    <t>10.07.</t>
  </si>
  <si>
    <t>11.07.</t>
  </si>
  <si>
    <t>12.07.</t>
  </si>
  <si>
    <t>13.07.</t>
  </si>
  <si>
    <t>14.07.</t>
  </si>
  <si>
    <t>15.07.</t>
  </si>
  <si>
    <t>16.07.</t>
  </si>
  <si>
    <t>17.07.</t>
  </si>
  <si>
    <t>18.07.</t>
  </si>
  <si>
    <t>19.07.</t>
  </si>
  <si>
    <t>20.07.</t>
  </si>
  <si>
    <t>21.07.</t>
  </si>
  <si>
    <t>22.07.</t>
  </si>
  <si>
    <t>23.07.</t>
  </si>
  <si>
    <t>24.07.</t>
  </si>
  <si>
    <t>25.07.</t>
  </si>
  <si>
    <t>26.07.</t>
  </si>
  <si>
    <t>27.07.</t>
  </si>
  <si>
    <t>28.07.</t>
  </si>
  <si>
    <t>29.07.</t>
  </si>
  <si>
    <t>30.07.</t>
  </si>
  <si>
    <t>31.07.</t>
  </si>
  <si>
    <t>01.08.</t>
  </si>
  <si>
    <t>02.08.</t>
  </si>
  <si>
    <t>03.08.</t>
  </si>
  <si>
    <t>04.08.</t>
  </si>
  <si>
    <t>05.08.</t>
  </si>
  <si>
    <t>06.08.</t>
  </si>
  <si>
    <t>07.08.</t>
  </si>
  <si>
    <t>08.08.</t>
  </si>
  <si>
    <t>09.08.</t>
  </si>
  <si>
    <t>10.08.</t>
  </si>
  <si>
    <t>11.08.</t>
  </si>
  <si>
    <t>12.08.</t>
  </si>
  <si>
    <t>13.08.</t>
  </si>
  <si>
    <t>14.08.</t>
  </si>
  <si>
    <t>15.08.</t>
  </si>
  <si>
    <t>16.08.</t>
  </si>
  <si>
    <t>17.08.</t>
  </si>
  <si>
    <t>18.08.</t>
  </si>
  <si>
    <t>19.08.</t>
  </si>
  <si>
    <t>20.08.</t>
  </si>
  <si>
    <t>21.08.</t>
  </si>
  <si>
    <t>22.08.</t>
  </si>
  <si>
    <t>23.08.</t>
  </si>
  <si>
    <t>24.08.</t>
  </si>
  <si>
    <t>25.08.</t>
  </si>
  <si>
    <t>26.08.</t>
  </si>
  <si>
    <t>27.08.</t>
  </si>
  <si>
    <t>28.08.</t>
  </si>
  <si>
    <t>29.08.</t>
  </si>
  <si>
    <t>30.08.</t>
  </si>
  <si>
    <t>31.08.</t>
  </si>
  <si>
    <t>01.09.</t>
  </si>
  <si>
    <t>02.09.</t>
  </si>
  <si>
    <t>03.09.</t>
  </si>
  <si>
    <t>04.09.</t>
  </si>
  <si>
    <t>05.09.</t>
  </si>
  <si>
    <t>06.09.</t>
  </si>
  <si>
    <t>07.09.</t>
  </si>
  <si>
    <t>08.09.</t>
  </si>
  <si>
    <t>09.09.</t>
  </si>
  <si>
    <t>10.09.</t>
  </si>
  <si>
    <t>11.09.</t>
  </si>
  <si>
    <t>12.09.</t>
  </si>
  <si>
    <t>13.09.</t>
  </si>
  <si>
    <t>14.09.</t>
  </si>
  <si>
    <t>15.09.</t>
  </si>
  <si>
    <t>16.09.</t>
  </si>
  <si>
    <t>17.09.</t>
  </si>
  <si>
    <t>18.09.</t>
  </si>
  <si>
    <t>19.09.</t>
  </si>
  <si>
    <t>20.09.</t>
  </si>
  <si>
    <t>21.09.</t>
  </si>
  <si>
    <t>22.09.</t>
  </si>
  <si>
    <t>23.09.</t>
  </si>
  <si>
    <t>24.09.</t>
  </si>
  <si>
    <t>25.09.</t>
  </si>
  <si>
    <t>26.09.</t>
  </si>
  <si>
    <t>27.09.</t>
  </si>
  <si>
    <t>28.09.</t>
  </si>
  <si>
    <t>29.09.</t>
  </si>
  <si>
    <t>30.09.</t>
  </si>
  <si>
    <t>01.10.</t>
  </si>
  <si>
    <t>02.10.</t>
  </si>
  <si>
    <t>03.10.</t>
  </si>
  <si>
    <t>04.10.</t>
  </si>
  <si>
    <t>05.10.</t>
  </si>
  <si>
    <t>06.10.</t>
  </si>
  <si>
    <t>07.10.</t>
  </si>
  <si>
    <t>08.10.</t>
  </si>
  <si>
    <t>09.10.</t>
  </si>
  <si>
    <t>10.10.</t>
  </si>
  <si>
    <t>11.10.</t>
  </si>
  <si>
    <t>12.10.</t>
  </si>
  <si>
    <t>13.10.</t>
  </si>
  <si>
    <t>14.10.</t>
  </si>
  <si>
    <t>15.10.</t>
  </si>
  <si>
    <t>16.10.</t>
  </si>
  <si>
    <t>17.10.</t>
  </si>
  <si>
    <t>18.10.</t>
  </si>
  <si>
    <t>19.10.</t>
  </si>
  <si>
    <t>20.10.</t>
  </si>
  <si>
    <t>21.10.</t>
  </si>
  <si>
    <t>22.10.</t>
  </si>
  <si>
    <t>23.10.</t>
  </si>
  <si>
    <t>24.10.</t>
  </si>
  <si>
    <t>25.10.</t>
  </si>
  <si>
    <t>26.10.</t>
  </si>
  <si>
    <t>27.10.</t>
  </si>
  <si>
    <t>28.10.</t>
  </si>
  <si>
    <t>29.10.</t>
  </si>
  <si>
    <t>30.10.</t>
  </si>
  <si>
    <t>31.10.</t>
  </si>
  <si>
    <t>Haushaltsbuch Dezember</t>
  </si>
  <si>
    <t>Summe Einnahmen</t>
  </si>
  <si>
    <t>Summe Ausgaben</t>
  </si>
  <si>
    <t>Monatssumme</t>
  </si>
  <si>
    <t>Monatssummen</t>
  </si>
  <si>
    <t>Nutzungshinweise zum Haushaltsbuch</t>
  </si>
  <si>
    <t>Essen unterwegs</t>
  </si>
  <si>
    <t>Für jeden Kalendertag sind 3 Eingabezeilen vorgesehen. Wenn Sie an einem Tag mehr als 3 Zahlungen erfassen möchten, können Sie das folgende Kalenderdatum überschreiben. Alternativ können Sie weitere Zeilen einfügen. Wenn Sie weitere Zeilen einfügen möchten, fügen Sie bitte keine ganze Zeile über die Tabelle ein, sondern nur 5 Zellen und verschieben die restliche Zelle nach unten. Hintergrund: Bis zur Zeile 23 befindet sich auf der rechten Seite die Monatsauswertung.</t>
  </si>
  <si>
    <t>Für jeden Kalendermonat steht ein eigenes Tabellenblatt für die Erfassung der Zahlungen zur Verfügung. Eine Jahres-Zusammenfassung aller Kalendermonate finden Sie auf dem Tabellenblatt "Auswertung".</t>
  </si>
  <si>
    <t>Am Ende der Monatstabellen sind einige Leerzeilen vorhanden, die für zusatzliche Tage verwendet werden können.</t>
  </si>
  <si>
    <t>Jahresauswertung</t>
  </si>
  <si>
    <t>Januar</t>
  </si>
  <si>
    <t>Februar</t>
  </si>
  <si>
    <t>März</t>
  </si>
  <si>
    <t>April</t>
  </si>
  <si>
    <t>Mai</t>
  </si>
  <si>
    <t>Juni</t>
  </si>
  <si>
    <t>Juli</t>
  </si>
  <si>
    <t>August</t>
  </si>
  <si>
    <t>September</t>
  </si>
  <si>
    <t>Oktober</t>
  </si>
  <si>
    <t>November</t>
  </si>
  <si>
    <t>Dezember</t>
  </si>
  <si>
    <t>Einnahmen</t>
  </si>
  <si>
    <t>Ausgaben</t>
  </si>
  <si>
    <t>Erfassen Sie jede Zahlung, die Sie bar durchführen oder vom Girokonto abgebucht wird, in einer eigenen Zeile. In der Spalte "Zweck" tragen Sie einen Hinweis ein, damit Sie später bei der Auswertung wissen, für was die Zahlung genau geleistet wurde. Danach wählen Sie für diese Zahlung in der Spalte "Kategorie" einen entsprechenden Eintrag. Was zu den einzelnen Kategorien gehört, finden Sie im Buch im Kapitel "5.1".
Abschließend tragen Sie noch den Betrag entsprechend in die Spalte "Einnahme" oder "Ausgabe". Mit jedem Eintrag werden die Monatssummen in den Spalten von G - K automatisch aktualisiert und Sie kennen Ihren aktuellen Stand.</t>
  </si>
  <si>
    <t>Diese Vorlage stammt von der Webseite</t>
  </si>
  <si>
    <t>http://www.familie-und-finanzen.de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</si>
</sst>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 &quot;€&quot;"/>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8"/>
      <color theme="1"/>
      <name val="Calibri"/>
      <family val="2"/>
      <scheme val="minor"/>
    </font>
    <font>
      <u/>
      <sz val="11"/>
      <color theme="1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11">
    <border>
      <left/>
      <right/>
      <top/>
      <bottom/>
      <diagonal/>
    </border>
    <border>
      <left/>
      <right/>
      <top style="medium">
        <color auto="1"/>
      </top>
      <bottom/>
      <diagonal/>
    </border>
    <border>
      <left/>
      <right style="thin">
        <color auto="1"/>
      </right>
      <top/>
      <bottom style="medium">
        <color auto="1"/>
      </bottom>
      <diagonal/>
    </border>
    <border>
      <left/>
      <right style="thin">
        <color auto="1"/>
      </right>
      <top/>
      <bottom/>
      <diagonal/>
    </border>
    <border>
      <left/>
      <right style="thin">
        <color auto="1"/>
      </right>
      <top style="thin">
        <color auto="1"/>
      </top>
      <bottom style="medium">
        <color auto="1"/>
      </bottom>
      <diagonal/>
    </border>
    <border>
      <left style="thin">
        <color auto="1"/>
      </left>
      <right style="thin">
        <color auto="1"/>
      </right>
      <top/>
      <bottom style="medium">
        <color auto="1"/>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right style="medium">
        <color auto="1"/>
      </right>
      <top/>
      <bottom/>
      <diagonal/>
    </border>
    <border>
      <left/>
      <right style="medium">
        <color auto="1"/>
      </right>
      <top style="medium">
        <color auto="1"/>
      </top>
      <bottom/>
      <diagonal/>
    </border>
    <border>
      <left/>
      <right style="medium">
        <color auto="1"/>
      </right>
      <top/>
      <bottom style="medium">
        <color auto="1"/>
      </bottom>
      <diagonal/>
    </border>
  </borders>
  <cellStyleXfs count="3">
    <xf numFmtId="0" fontId="0" fillId="0" borderId="0"/>
    <xf numFmtId="43" fontId="1" fillId="0" borderId="0" applyFont="0" applyFill="0" applyBorder="0" applyAlignment="0" applyProtection="0"/>
    <xf numFmtId="0" fontId="5" fillId="0" borderId="0" applyNumberFormat="0" applyFill="0" applyBorder="0" applyAlignment="0" applyProtection="0"/>
  </cellStyleXfs>
  <cellXfs count="26">
    <xf numFmtId="0" fontId="0" fillId="0" borderId="0" xfId="0"/>
    <xf numFmtId="0" fontId="4" fillId="0" borderId="0" xfId="0" applyFont="1"/>
    <xf numFmtId="0" fontId="2" fillId="0" borderId="0" xfId="0" quotePrefix="1" applyFont="1"/>
    <xf numFmtId="0" fontId="0" fillId="0" borderId="3" xfId="0" applyBorder="1"/>
    <xf numFmtId="164" fontId="0" fillId="0" borderId="6" xfId="1" applyNumberFormat="1" applyFont="1" applyBorder="1"/>
    <xf numFmtId="0" fontId="2" fillId="0" borderId="4" xfId="0" applyFont="1" applyBorder="1"/>
    <xf numFmtId="164" fontId="2" fillId="0" borderId="7" xfId="1" applyNumberFormat="1" applyFont="1" applyBorder="1"/>
    <xf numFmtId="0" fontId="2" fillId="0" borderId="1" xfId="0" applyFont="1" applyBorder="1"/>
    <xf numFmtId="0" fontId="2" fillId="0" borderId="2" xfId="0" applyFont="1" applyBorder="1"/>
    <xf numFmtId="0" fontId="2" fillId="0" borderId="5" xfId="0" applyFont="1" applyBorder="1"/>
    <xf numFmtId="164" fontId="0" fillId="0" borderId="0" xfId="0" applyNumberFormat="1"/>
    <xf numFmtId="164" fontId="2" fillId="0" borderId="1" xfId="0" applyNumberFormat="1" applyFont="1" applyBorder="1"/>
    <xf numFmtId="0" fontId="2" fillId="0" borderId="0" xfId="0" applyFont="1"/>
    <xf numFmtId="164" fontId="2" fillId="0" borderId="0" xfId="0" applyNumberFormat="1" applyFont="1"/>
    <xf numFmtId="0" fontId="0" fillId="3" borderId="0" xfId="0" applyFill="1"/>
    <xf numFmtId="0" fontId="4" fillId="3" borderId="0" xfId="0" applyFont="1" applyFill="1"/>
    <xf numFmtId="0" fontId="0" fillId="3" borderId="0" xfId="0" applyFill="1" applyAlignment="1">
      <alignment wrapText="1"/>
    </xf>
    <xf numFmtId="164" fontId="0" fillId="0" borderId="8" xfId="0" applyNumberFormat="1" applyBorder="1"/>
    <xf numFmtId="164" fontId="3" fillId="0" borderId="9" xfId="0" applyNumberFormat="1" applyFont="1" applyBorder="1"/>
    <xf numFmtId="0" fontId="0" fillId="0" borderId="8" xfId="0" applyBorder="1"/>
    <xf numFmtId="0" fontId="3" fillId="0" borderId="9" xfId="0" applyFont="1" applyBorder="1"/>
    <xf numFmtId="0" fontId="0" fillId="2" borderId="10" xfId="0" applyFill="1" applyBorder="1"/>
    <xf numFmtId="0" fontId="2" fillId="2" borderId="10" xfId="0" applyFont="1" applyFill="1" applyBorder="1"/>
    <xf numFmtId="0" fontId="5" fillId="3" borderId="0" xfId="2" applyFill="1"/>
    <xf numFmtId="164" fontId="2" fillId="0" borderId="1" xfId="1" applyNumberFormat="1" applyFont="1" applyBorder="1" applyAlignment="1">
      <alignment horizontal="center"/>
    </xf>
    <xf numFmtId="0" fontId="2" fillId="2" borderId="0" xfId="0" applyFont="1" applyFill="1" applyAlignment="1">
      <alignment horizontal="center"/>
    </xf>
  </cellXfs>
  <cellStyles count="3">
    <cellStyle name="Komma" xfId="1" builtinId="3"/>
    <cellStyle name="Link" xfId="2"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de-DE"/>
              <a:t>Verlauf der Einnahmen und Ausgaben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de-DE"/>
        </a:p>
      </c:txPr>
    </c:title>
    <c:autoTitleDeleted val="0"/>
    <c:plotArea>
      <c:layout/>
      <c:lineChart>
        <c:grouping val="standard"/>
        <c:varyColors val="0"/>
        <c:ser>
          <c:idx val="0"/>
          <c:order val="0"/>
          <c:tx>
            <c:strRef>
              <c:f>Auswertung!$C$3</c:f>
              <c:strCache>
                <c:ptCount val="1"/>
                <c:pt idx="0">
                  <c:v>Einnahmen</c:v>
                </c:pt>
              </c:strCache>
            </c:strRef>
          </c:tx>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Auswertung!$A$4:$A$15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Auswertung!$C$4:$C$15</c:f>
              <c:numCache>
                <c:formatCode>#,##0.00\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1E08-4706-B2A6-C3AC2601DD9B}"/>
            </c:ext>
          </c:extLst>
        </c:ser>
        <c:ser>
          <c:idx val="1"/>
          <c:order val="1"/>
          <c:tx>
            <c:strRef>
              <c:f>Auswertung!$D$3</c:f>
              <c:strCache>
                <c:ptCount val="1"/>
                <c:pt idx="0">
                  <c:v>Ausgaben</c:v>
                </c:pt>
              </c:strCache>
            </c:strRef>
          </c:tx>
          <c:spPr>
            <a:ln w="31750" cap="rnd">
              <a:solidFill>
                <a:schemeClr val="accent2"/>
              </a:solidFill>
              <a:round/>
            </a:ln>
            <a:effectLst/>
          </c:spPr>
          <c:marker>
            <c:symbol val="circle"/>
            <c:size val="17"/>
            <c:spPr>
              <a:solidFill>
                <a:schemeClr val="accent2"/>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Auswertung!$A$4:$A$15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Auswertung!$D$4:$D$15</c:f>
              <c:numCache>
                <c:formatCode>#,##0.00\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1E08-4706-B2A6-C3AC2601DD9B}"/>
            </c:ext>
          </c:extLst>
        </c:ser>
        <c:dLbls>
          <c:dLblPos val="ctr"/>
          <c:showLegendKey val="0"/>
          <c:showVal val="1"/>
          <c:showCatName val="0"/>
          <c:showSerName val="0"/>
          <c:showPercent val="0"/>
          <c:showBubbleSize val="0"/>
        </c:dLbls>
        <c:marker val="1"/>
        <c:smooth val="0"/>
        <c:axId val="761234424"/>
        <c:axId val="761232128"/>
      </c:lineChart>
      <c:catAx>
        <c:axId val="761234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de-DE"/>
          </a:p>
        </c:txPr>
        <c:crossAx val="761232128"/>
        <c:crosses val="autoZero"/>
        <c:auto val="1"/>
        <c:lblAlgn val="ctr"/>
        <c:lblOffset val="100"/>
        <c:noMultiLvlLbl val="0"/>
      </c:catAx>
      <c:valAx>
        <c:axId val="76123212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quot;€&quot;" sourceLinked="1"/>
        <c:majorTickMark val="none"/>
        <c:minorTickMark val="none"/>
        <c:tickLblPos val="nextTo"/>
        <c:crossAx val="761234424"/>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de-DE"/>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de-DE"/>
              <a:t>Jahresbilanz</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de-DE"/>
        </a:p>
      </c:txPr>
    </c:title>
    <c:autoTitleDeleted val="0"/>
    <c:plotArea>
      <c:layout/>
      <c:lineChart>
        <c:grouping val="standard"/>
        <c:varyColors val="0"/>
        <c:ser>
          <c:idx val="0"/>
          <c:order val="0"/>
          <c:spPr>
            <a:ln w="31750" cap="rnd">
              <a:solidFill>
                <a:schemeClr val="accent1"/>
              </a:solidFill>
              <a:round/>
            </a:ln>
            <a:effectLst/>
          </c:spPr>
          <c:marker>
            <c:symbol val="circle"/>
            <c:size val="17"/>
            <c:spPr>
              <a:solidFill>
                <a:schemeClr val="accent1"/>
              </a:solidFill>
              <a:ln>
                <a:noFill/>
              </a:ln>
              <a:effectLst/>
            </c:spPr>
          </c:marker>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de-DE"/>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Auswertung!$A$4:$A$15</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Auswertung!$B$4:$B$15</c:f>
              <c:numCache>
                <c:formatCode>#,##0.00\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D5B9-49DD-AB6F-3E99347BDBC2}"/>
            </c:ext>
          </c:extLst>
        </c:ser>
        <c:dLbls>
          <c:dLblPos val="ctr"/>
          <c:showLegendKey val="0"/>
          <c:showVal val="1"/>
          <c:showCatName val="0"/>
          <c:showSerName val="0"/>
          <c:showPercent val="0"/>
          <c:showBubbleSize val="0"/>
        </c:dLbls>
        <c:marker val="1"/>
        <c:smooth val="0"/>
        <c:axId val="843424808"/>
        <c:axId val="843426120"/>
      </c:lineChart>
      <c:catAx>
        <c:axId val="8434248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de-DE"/>
          </a:p>
        </c:txPr>
        <c:crossAx val="843426120"/>
        <c:crosses val="autoZero"/>
        <c:auto val="1"/>
        <c:lblAlgn val="ctr"/>
        <c:lblOffset val="100"/>
        <c:noMultiLvlLbl val="0"/>
      </c:catAx>
      <c:valAx>
        <c:axId val="84342612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0\ &quot;€&quot;" sourceLinked="1"/>
        <c:majorTickMark val="none"/>
        <c:minorTickMark val="none"/>
        <c:tickLblPos val="nextTo"/>
        <c:crossAx val="843424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2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styleClr val="auto"/>
    </cs:fillRef>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17"/>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0</xdr:colOff>
      <xdr:row>18</xdr:row>
      <xdr:rowOff>6350</xdr:rowOff>
    </xdr:from>
    <xdr:to>
      <xdr:col>15</xdr:col>
      <xdr:colOff>12700</xdr:colOff>
      <xdr:row>41</xdr:row>
      <xdr:rowOff>0</xdr:rowOff>
    </xdr:to>
    <xdr:graphicFrame macro="">
      <xdr:nvGraphicFramePr>
        <xdr:cNvPr id="3" name="Diagramm 2">
          <a:extLst>
            <a:ext uri="{FF2B5EF4-FFF2-40B4-BE49-F238E27FC236}">
              <a16:creationId xmlns:a16="http://schemas.microsoft.com/office/drawing/2014/main" id="{97F03FA2-70E2-474B-AB7D-0A5F52D8CD5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44450</xdr:colOff>
      <xdr:row>18</xdr:row>
      <xdr:rowOff>12700</xdr:rowOff>
    </xdr:from>
    <xdr:to>
      <xdr:col>6</xdr:col>
      <xdr:colOff>19050</xdr:colOff>
      <xdr:row>41</xdr:row>
      <xdr:rowOff>6350</xdr:rowOff>
    </xdr:to>
    <xdr:graphicFrame macro="">
      <xdr:nvGraphicFramePr>
        <xdr:cNvPr id="4" name="Diagramm 3">
          <a:extLst>
            <a:ext uri="{FF2B5EF4-FFF2-40B4-BE49-F238E27FC236}">
              <a16:creationId xmlns:a16="http://schemas.microsoft.com/office/drawing/2014/main" id="{FB31E004-2494-4174-86DE-E3A16589488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familie-und-finanzen.de/"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EB7F6-4DBD-4DEF-9DE8-ABD37A1C033C}">
  <dimension ref="B1:B13"/>
  <sheetViews>
    <sheetView tabSelected="1" workbookViewId="0">
      <selection activeCell="B3" sqref="B3"/>
    </sheetView>
  </sheetViews>
  <sheetFormatPr baseColWidth="10" defaultRowHeight="14.5" x14ac:dyDescent="0.35"/>
  <cols>
    <col min="1" max="1" width="10.90625" style="14"/>
    <col min="2" max="2" width="110.453125" style="14" customWidth="1"/>
    <col min="3" max="16384" width="10.90625" style="14"/>
  </cols>
  <sheetData>
    <row r="1" spans="2:2" ht="23.5" x14ac:dyDescent="0.55000000000000004">
      <c r="B1" s="15" t="s">
        <v>411</v>
      </c>
    </row>
    <row r="4" spans="2:2" ht="29" x14ac:dyDescent="0.35">
      <c r="B4" s="16" t="s">
        <v>414</v>
      </c>
    </row>
    <row r="5" spans="2:2" ht="5" customHeight="1" x14ac:dyDescent="0.35"/>
    <row r="6" spans="2:2" ht="93.5" customHeight="1" x14ac:dyDescent="0.35">
      <c r="B6" s="16" t="s">
        <v>431</v>
      </c>
    </row>
    <row r="7" spans="2:2" ht="5" customHeight="1" x14ac:dyDescent="0.35"/>
    <row r="8" spans="2:2" ht="58" x14ac:dyDescent="0.35">
      <c r="B8" s="16" t="s">
        <v>413</v>
      </c>
    </row>
    <row r="9" spans="2:2" ht="5" customHeight="1" x14ac:dyDescent="0.35"/>
    <row r="10" spans="2:2" x14ac:dyDescent="0.35">
      <c r="B10" s="16" t="s">
        <v>415</v>
      </c>
    </row>
    <row r="12" spans="2:2" x14ac:dyDescent="0.35">
      <c r="B12" s="14" t="s">
        <v>432</v>
      </c>
    </row>
    <row r="13" spans="2:2" x14ac:dyDescent="0.35">
      <c r="B13" s="23" t="s">
        <v>433</v>
      </c>
    </row>
  </sheetData>
  <hyperlinks>
    <hyperlink ref="B13" r:id="rId1" xr:uid="{15D6E38F-5559-413E-9A4F-BCECD552A50D}"/>
  </hyperlinks>
  <pageMargins left="0.7" right="0.7" top="0.78740157499999996" bottom="0.78740157499999996" header="0.3" footer="0.3"/>
  <pageSetup paperSize="9" orientation="portrait" horizontalDpi="0"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D7BCF3-04BF-42F6-BF79-64BD69C9B5F2}">
  <dimension ref="A1:K99"/>
  <sheetViews>
    <sheetView workbookViewId="0">
      <pane ySplit="4" topLeftCell="A5" activePane="bottomLeft" state="frozen"/>
      <selection pane="bottomLeft" activeCell="B5" sqref="B5"/>
    </sheetView>
  </sheetViews>
  <sheetFormatPr baseColWidth="10" defaultRowHeight="14.5" x14ac:dyDescent="0.35"/>
  <cols>
    <col min="1" max="1" width="7.7265625" customWidth="1"/>
    <col min="2" max="2" width="25.08984375" customWidth="1"/>
    <col min="3" max="3" width="17.81640625" customWidth="1"/>
    <col min="4" max="4" width="12" customWidth="1"/>
    <col min="5" max="5" width="11.1796875" customWidth="1"/>
    <col min="7" max="7" width="18.26953125" bestFit="1" customWidth="1"/>
    <col min="9" max="9" width="4.6328125" customWidth="1"/>
    <col min="10" max="10" width="16.453125" bestFit="1" customWidth="1"/>
  </cols>
  <sheetData>
    <row r="1" spans="1:11" ht="23.5" x14ac:dyDescent="0.55000000000000004">
      <c r="A1" s="1" t="s">
        <v>127</v>
      </c>
    </row>
    <row r="2" spans="1:11" x14ac:dyDescent="0.35">
      <c r="A2" t="s">
        <v>20</v>
      </c>
      <c r="B2">
        <v>2022</v>
      </c>
    </row>
    <row r="4" spans="1:11" ht="15" thickBot="1" x14ac:dyDescent="0.4">
      <c r="A4" s="8" t="s">
        <v>21</v>
      </c>
      <c r="B4" s="8" t="s">
        <v>22</v>
      </c>
      <c r="C4" s="8" t="s">
        <v>23</v>
      </c>
      <c r="D4" s="9" t="s">
        <v>24</v>
      </c>
      <c r="E4" s="9" t="s">
        <v>25</v>
      </c>
    </row>
    <row r="5" spans="1:11" x14ac:dyDescent="0.35">
      <c r="A5" s="3" t="s">
        <v>314</v>
      </c>
      <c r="B5" s="3"/>
      <c r="C5" s="3"/>
      <c r="D5" s="4"/>
      <c r="E5" s="4"/>
      <c r="G5" s="25" t="s">
        <v>410</v>
      </c>
      <c r="H5" s="25"/>
      <c r="I5" s="25"/>
      <c r="J5" s="25"/>
      <c r="K5" s="25"/>
    </row>
    <row r="6" spans="1:11" x14ac:dyDescent="0.35">
      <c r="A6" s="3" t="s">
        <v>314</v>
      </c>
      <c r="B6" s="3"/>
      <c r="C6" s="3"/>
      <c r="D6" s="4"/>
      <c r="E6" s="4"/>
      <c r="G6" s="2" t="s">
        <v>60</v>
      </c>
      <c r="J6" s="2" t="s">
        <v>59</v>
      </c>
    </row>
    <row r="7" spans="1:11" x14ac:dyDescent="0.35">
      <c r="A7" s="3" t="s">
        <v>314</v>
      </c>
      <c r="B7" s="3"/>
      <c r="C7" s="3"/>
      <c r="D7" s="4"/>
      <c r="E7" s="4"/>
      <c r="G7" t="s">
        <v>1</v>
      </c>
      <c r="H7" s="10">
        <f>SUMIF($C$5:$C$102,"Gehalt",$D$5:$D$102)</f>
        <v>0</v>
      </c>
      <c r="J7" t="s">
        <v>2</v>
      </c>
      <c r="K7" s="10">
        <f>SUMIF($C$5:$C$102,"Essen zu Hause",$E$5:$E$102)</f>
        <v>0</v>
      </c>
    </row>
    <row r="8" spans="1:11" x14ac:dyDescent="0.35">
      <c r="A8" s="3" t="s">
        <v>315</v>
      </c>
      <c r="B8" s="3"/>
      <c r="C8" s="3"/>
      <c r="D8" s="4"/>
      <c r="E8" s="4"/>
      <c r="G8" t="s">
        <v>3</v>
      </c>
      <c r="H8" s="10">
        <f>SUMIF($C$5:$C$102,"Private Zahlungen",$D$5:$D$102)</f>
        <v>0</v>
      </c>
      <c r="J8" t="s">
        <v>412</v>
      </c>
      <c r="K8" s="10">
        <f>SUMIF($C$5:$C$102,"Essen unterwegs",$E$5:$E$102)</f>
        <v>0</v>
      </c>
    </row>
    <row r="9" spans="1:11" x14ac:dyDescent="0.35">
      <c r="A9" s="3" t="s">
        <v>315</v>
      </c>
      <c r="B9" s="3"/>
      <c r="C9" s="3"/>
      <c r="D9" s="4"/>
      <c r="E9" s="4"/>
      <c r="G9" t="s">
        <v>4</v>
      </c>
      <c r="H9" s="10">
        <f>SUMIF($C$5:$C$102,"Staatliche Leistungen",$D$5:$D$102)</f>
        <v>0</v>
      </c>
      <c r="J9" t="s">
        <v>7</v>
      </c>
      <c r="K9" s="10">
        <f>SUMIF($C$5:$C$102,"Wohnen",$E$5:$E$102)</f>
        <v>0</v>
      </c>
    </row>
    <row r="10" spans="1:11" x14ac:dyDescent="0.35">
      <c r="A10" s="3" t="s">
        <v>315</v>
      </c>
      <c r="B10" s="3"/>
      <c r="C10" s="3"/>
      <c r="D10" s="4"/>
      <c r="E10" s="4"/>
      <c r="G10" t="s">
        <v>5</v>
      </c>
      <c r="H10" s="10">
        <f>SUMIF($C$5:$C$102,"Kapitalerträge",$D$5:$D$102)</f>
        <v>0</v>
      </c>
      <c r="J10" t="s">
        <v>8</v>
      </c>
      <c r="K10" s="10">
        <f>SUMIF($C$5:$C$102,"Kleidung",$E$5:$E$102)</f>
        <v>0</v>
      </c>
    </row>
    <row r="11" spans="1:11" x14ac:dyDescent="0.35">
      <c r="A11" s="3" t="s">
        <v>316</v>
      </c>
      <c r="B11" s="3"/>
      <c r="C11" s="3"/>
      <c r="D11" s="4"/>
      <c r="E11" s="4"/>
      <c r="G11" t="s">
        <v>6</v>
      </c>
      <c r="H11" s="10">
        <f>SUMIF($C$5:$C$102,"Rückzahlungen",$D$5:$D$102)</f>
        <v>0</v>
      </c>
      <c r="J11" t="s">
        <v>9</v>
      </c>
      <c r="K11" s="10">
        <f>SUMIF($C$5:$C$102,"Haushalt",$E$5:$E$102)</f>
        <v>0</v>
      </c>
    </row>
    <row r="12" spans="1:11" x14ac:dyDescent="0.35">
      <c r="A12" s="3" t="s">
        <v>316</v>
      </c>
      <c r="B12" s="3"/>
      <c r="C12" s="3"/>
      <c r="D12" s="4"/>
      <c r="E12" s="4"/>
      <c r="H12" s="10"/>
      <c r="J12" t="s">
        <v>10</v>
      </c>
      <c r="K12" s="10">
        <f>SUMIF($C$5:$C$102,"Körperpflege",$E$5:$E$102)</f>
        <v>0</v>
      </c>
    </row>
    <row r="13" spans="1:11" x14ac:dyDescent="0.35">
      <c r="A13" s="3" t="s">
        <v>316</v>
      </c>
      <c r="B13" s="3"/>
      <c r="C13" s="3"/>
      <c r="D13" s="4"/>
      <c r="E13" s="4"/>
      <c r="H13" s="10"/>
      <c r="J13" t="s">
        <v>11</v>
      </c>
      <c r="K13" s="10">
        <f>SUMIF($C$5:$C$102,"Gesundheit",$E$5:$E$102)</f>
        <v>0</v>
      </c>
    </row>
    <row r="14" spans="1:11" x14ac:dyDescent="0.35">
      <c r="A14" s="3" t="s">
        <v>317</v>
      </c>
      <c r="B14" s="3"/>
      <c r="C14" s="3"/>
      <c r="D14" s="4"/>
      <c r="E14" s="4"/>
      <c r="H14" s="10"/>
      <c r="J14" t="s">
        <v>12</v>
      </c>
      <c r="K14" s="10">
        <f>SUMIF($C$5:$C$102,"Verbindlichkeiten",$E$5:$E$102)</f>
        <v>0</v>
      </c>
    </row>
    <row r="15" spans="1:11" x14ac:dyDescent="0.35">
      <c r="A15" s="3" t="s">
        <v>317</v>
      </c>
      <c r="B15" s="3"/>
      <c r="C15" s="3"/>
      <c r="D15" s="4"/>
      <c r="E15" s="4"/>
      <c r="H15" s="10"/>
      <c r="J15" t="s">
        <v>13</v>
      </c>
      <c r="K15" s="10">
        <f>SUMIF($C$5:$C$102,"Bildung/Freizeit",$E$5:$E$102)</f>
        <v>0</v>
      </c>
    </row>
    <row r="16" spans="1:11" x14ac:dyDescent="0.35">
      <c r="A16" s="3" t="s">
        <v>317</v>
      </c>
      <c r="B16" s="3"/>
      <c r="C16" s="3"/>
      <c r="D16" s="4"/>
      <c r="E16" s="4"/>
      <c r="H16" s="10"/>
      <c r="J16" t="s">
        <v>14</v>
      </c>
      <c r="K16" s="10">
        <f>SUMIF($C$5:$C$102,"Kommunikation",$E$5:$E$102)</f>
        <v>0</v>
      </c>
    </row>
    <row r="17" spans="1:11" x14ac:dyDescent="0.35">
      <c r="A17" s="3" t="s">
        <v>318</v>
      </c>
      <c r="B17" s="3"/>
      <c r="C17" s="3"/>
      <c r="D17" s="4"/>
      <c r="E17" s="4"/>
      <c r="H17" s="10"/>
      <c r="J17" t="s">
        <v>15</v>
      </c>
      <c r="K17" s="10">
        <f>SUMIF($C$5:$C$102,"Mobilität",$E$5:$E$102)</f>
        <v>0</v>
      </c>
    </row>
    <row r="18" spans="1:11" x14ac:dyDescent="0.35">
      <c r="A18" s="3" t="s">
        <v>318</v>
      </c>
      <c r="B18" s="3"/>
      <c r="C18" s="3"/>
      <c r="D18" s="4"/>
      <c r="E18" s="4"/>
      <c r="H18" s="10"/>
      <c r="J18" t="s">
        <v>16</v>
      </c>
      <c r="K18" s="10">
        <f>SUMIF($C$5:$C$102,"Versicherungen",$E$5:$E$102)</f>
        <v>0</v>
      </c>
    </row>
    <row r="19" spans="1:11" x14ac:dyDescent="0.35">
      <c r="A19" s="3" t="s">
        <v>318</v>
      </c>
      <c r="B19" s="3"/>
      <c r="C19" s="3"/>
      <c r="D19" s="4"/>
      <c r="E19" s="4"/>
      <c r="H19" s="10"/>
      <c r="J19" t="s">
        <v>17</v>
      </c>
      <c r="K19" s="10">
        <f>SUMIF($C$5:$C$102,"Vermögensbildung",$E$5:$E$102)</f>
        <v>0</v>
      </c>
    </row>
    <row r="20" spans="1:11" ht="15" thickBot="1" x14ac:dyDescent="0.4">
      <c r="A20" s="3" t="s">
        <v>319</v>
      </c>
      <c r="B20" s="3"/>
      <c r="C20" s="3"/>
      <c r="D20" s="4"/>
      <c r="E20" s="4"/>
      <c r="H20" s="10"/>
      <c r="J20" t="s">
        <v>18</v>
      </c>
      <c r="K20" s="10">
        <f>SUMIF($C$5:$C$102,"Sonstiges",$E$5:$E$102)</f>
        <v>0</v>
      </c>
    </row>
    <row r="21" spans="1:11" x14ac:dyDescent="0.35">
      <c r="A21" s="3" t="s">
        <v>319</v>
      </c>
      <c r="B21" s="3"/>
      <c r="C21" s="3"/>
      <c r="D21" s="4"/>
      <c r="E21" s="4"/>
      <c r="G21" s="7" t="s">
        <v>407</v>
      </c>
      <c r="H21" s="11">
        <f>SUM(H7:H20)</f>
        <v>0</v>
      </c>
      <c r="I21" s="7"/>
      <c r="J21" s="7" t="s">
        <v>408</v>
      </c>
      <c r="K21" s="11">
        <f>SUM(K7:K20)</f>
        <v>0</v>
      </c>
    </row>
    <row r="22" spans="1:11" x14ac:dyDescent="0.35">
      <c r="A22" s="3" t="s">
        <v>319</v>
      </c>
      <c r="B22" s="3"/>
      <c r="C22" s="3"/>
      <c r="D22" s="4"/>
      <c r="E22" s="4"/>
    </row>
    <row r="23" spans="1:11" x14ac:dyDescent="0.35">
      <c r="A23" s="3" t="s">
        <v>320</v>
      </c>
      <c r="B23" s="3"/>
      <c r="C23" s="3"/>
      <c r="D23" s="4"/>
      <c r="E23" s="4"/>
      <c r="G23" s="12" t="s">
        <v>409</v>
      </c>
      <c r="H23" s="13">
        <f>H21-K21</f>
        <v>0</v>
      </c>
    </row>
    <row r="24" spans="1:11" x14ac:dyDescent="0.35">
      <c r="A24" s="3" t="s">
        <v>320</v>
      </c>
      <c r="B24" s="3"/>
      <c r="C24" s="3"/>
      <c r="D24" s="4"/>
      <c r="E24" s="4"/>
    </row>
    <row r="25" spans="1:11" x14ac:dyDescent="0.35">
      <c r="A25" s="3" t="s">
        <v>320</v>
      </c>
      <c r="B25" s="3"/>
      <c r="C25" s="3"/>
      <c r="D25" s="4"/>
      <c r="E25" s="4"/>
    </row>
    <row r="26" spans="1:11" x14ac:dyDescent="0.35">
      <c r="A26" s="3" t="s">
        <v>321</v>
      </c>
      <c r="B26" s="3"/>
      <c r="C26" s="3"/>
      <c r="D26" s="4"/>
      <c r="E26" s="4"/>
    </row>
    <row r="27" spans="1:11" x14ac:dyDescent="0.35">
      <c r="A27" s="3" t="s">
        <v>321</v>
      </c>
      <c r="B27" s="3"/>
      <c r="C27" s="3"/>
      <c r="D27" s="4"/>
      <c r="E27" s="4"/>
    </row>
    <row r="28" spans="1:11" x14ac:dyDescent="0.35">
      <c r="A28" s="3" t="s">
        <v>321</v>
      </c>
      <c r="B28" s="3"/>
      <c r="C28" s="3"/>
      <c r="D28" s="4"/>
      <c r="E28" s="4"/>
    </row>
    <row r="29" spans="1:11" x14ac:dyDescent="0.35">
      <c r="A29" s="3" t="s">
        <v>322</v>
      </c>
      <c r="B29" s="3"/>
      <c r="C29" s="3"/>
      <c r="D29" s="4"/>
      <c r="E29" s="4"/>
    </row>
    <row r="30" spans="1:11" x14ac:dyDescent="0.35">
      <c r="A30" s="3" t="s">
        <v>322</v>
      </c>
      <c r="B30" s="3"/>
      <c r="C30" s="3"/>
      <c r="D30" s="4"/>
      <c r="E30" s="4"/>
    </row>
    <row r="31" spans="1:11" x14ac:dyDescent="0.35">
      <c r="A31" s="3" t="s">
        <v>322</v>
      </c>
      <c r="B31" s="3"/>
      <c r="C31" s="3"/>
      <c r="D31" s="4"/>
      <c r="E31" s="4"/>
    </row>
    <row r="32" spans="1:11" x14ac:dyDescent="0.35">
      <c r="A32" s="3" t="s">
        <v>323</v>
      </c>
      <c r="B32" s="3"/>
      <c r="C32" s="3"/>
      <c r="D32" s="4"/>
      <c r="E32" s="4"/>
    </row>
    <row r="33" spans="1:5" x14ac:dyDescent="0.35">
      <c r="A33" s="3" t="s">
        <v>323</v>
      </c>
      <c r="B33" s="3"/>
      <c r="C33" s="3"/>
      <c r="D33" s="4"/>
      <c r="E33" s="4"/>
    </row>
    <row r="34" spans="1:5" x14ac:dyDescent="0.35">
      <c r="A34" s="3" t="s">
        <v>323</v>
      </c>
      <c r="B34" s="3"/>
      <c r="C34" s="3"/>
      <c r="D34" s="4"/>
      <c r="E34" s="4"/>
    </row>
    <row r="35" spans="1:5" x14ac:dyDescent="0.35">
      <c r="A35" s="3" t="s">
        <v>324</v>
      </c>
      <c r="B35" s="3"/>
      <c r="C35" s="3"/>
      <c r="D35" s="4"/>
      <c r="E35" s="4"/>
    </row>
    <row r="36" spans="1:5" x14ac:dyDescent="0.35">
      <c r="A36" s="3" t="s">
        <v>324</v>
      </c>
      <c r="B36" s="3"/>
      <c r="C36" s="3"/>
      <c r="D36" s="4"/>
      <c r="E36" s="4"/>
    </row>
    <row r="37" spans="1:5" x14ac:dyDescent="0.35">
      <c r="A37" s="3" t="s">
        <v>324</v>
      </c>
      <c r="B37" s="3"/>
      <c r="C37" s="3"/>
      <c r="D37" s="4"/>
      <c r="E37" s="4"/>
    </row>
    <row r="38" spans="1:5" x14ac:dyDescent="0.35">
      <c r="A38" s="3" t="s">
        <v>325</v>
      </c>
      <c r="B38" s="3"/>
      <c r="C38" s="3"/>
      <c r="D38" s="4"/>
      <c r="E38" s="4"/>
    </row>
    <row r="39" spans="1:5" x14ac:dyDescent="0.35">
      <c r="A39" s="3" t="s">
        <v>325</v>
      </c>
      <c r="B39" s="3"/>
      <c r="C39" s="3"/>
      <c r="D39" s="4"/>
      <c r="E39" s="4"/>
    </row>
    <row r="40" spans="1:5" x14ac:dyDescent="0.35">
      <c r="A40" s="3" t="s">
        <v>325</v>
      </c>
      <c r="B40" s="3"/>
      <c r="C40" s="3"/>
      <c r="D40" s="4"/>
      <c r="E40" s="4"/>
    </row>
    <row r="41" spans="1:5" x14ac:dyDescent="0.35">
      <c r="A41" s="3" t="s">
        <v>326</v>
      </c>
      <c r="B41" s="3"/>
      <c r="C41" s="3"/>
      <c r="D41" s="4"/>
      <c r="E41" s="4"/>
    </row>
    <row r="42" spans="1:5" x14ac:dyDescent="0.35">
      <c r="A42" s="3" t="s">
        <v>326</v>
      </c>
      <c r="B42" s="3"/>
      <c r="C42" s="3"/>
      <c r="D42" s="4"/>
      <c r="E42" s="4"/>
    </row>
    <row r="43" spans="1:5" x14ac:dyDescent="0.35">
      <c r="A43" s="3" t="s">
        <v>326</v>
      </c>
      <c r="B43" s="3"/>
      <c r="C43" s="3"/>
      <c r="D43" s="4"/>
      <c r="E43" s="4"/>
    </row>
    <row r="44" spans="1:5" x14ac:dyDescent="0.35">
      <c r="A44" s="3" t="s">
        <v>327</v>
      </c>
      <c r="B44" s="3"/>
      <c r="C44" s="3"/>
      <c r="D44" s="4"/>
      <c r="E44" s="4"/>
    </row>
    <row r="45" spans="1:5" x14ac:dyDescent="0.35">
      <c r="A45" s="3" t="s">
        <v>327</v>
      </c>
      <c r="B45" s="3"/>
      <c r="C45" s="3"/>
      <c r="D45" s="4"/>
      <c r="E45" s="4"/>
    </row>
    <row r="46" spans="1:5" x14ac:dyDescent="0.35">
      <c r="A46" s="3" t="s">
        <v>327</v>
      </c>
      <c r="B46" s="3"/>
      <c r="C46" s="3"/>
      <c r="D46" s="4"/>
      <c r="E46" s="4"/>
    </row>
    <row r="47" spans="1:5" x14ac:dyDescent="0.35">
      <c r="A47" s="3" t="s">
        <v>328</v>
      </c>
      <c r="B47" s="3"/>
      <c r="C47" s="3"/>
      <c r="D47" s="4"/>
      <c r="E47" s="4"/>
    </row>
    <row r="48" spans="1:5" x14ac:dyDescent="0.35">
      <c r="A48" s="3" t="s">
        <v>328</v>
      </c>
      <c r="B48" s="3"/>
      <c r="C48" s="3"/>
      <c r="D48" s="4"/>
      <c r="E48" s="4"/>
    </row>
    <row r="49" spans="1:5" x14ac:dyDescent="0.35">
      <c r="A49" s="3" t="s">
        <v>328</v>
      </c>
      <c r="B49" s="3"/>
      <c r="C49" s="3"/>
      <c r="D49" s="4"/>
      <c r="E49" s="4"/>
    </row>
    <row r="50" spans="1:5" x14ac:dyDescent="0.35">
      <c r="A50" s="3" t="s">
        <v>329</v>
      </c>
      <c r="B50" s="3"/>
      <c r="C50" s="3"/>
      <c r="D50" s="4"/>
      <c r="E50" s="4"/>
    </row>
    <row r="51" spans="1:5" x14ac:dyDescent="0.35">
      <c r="A51" s="3" t="s">
        <v>329</v>
      </c>
      <c r="B51" s="3"/>
      <c r="C51" s="3"/>
      <c r="D51" s="4"/>
      <c r="E51" s="4"/>
    </row>
    <row r="52" spans="1:5" x14ac:dyDescent="0.35">
      <c r="A52" s="3" t="s">
        <v>329</v>
      </c>
      <c r="B52" s="3"/>
      <c r="C52" s="3"/>
      <c r="D52" s="4"/>
      <c r="E52" s="4"/>
    </row>
    <row r="53" spans="1:5" x14ac:dyDescent="0.35">
      <c r="A53" s="3" t="s">
        <v>330</v>
      </c>
      <c r="B53" s="3"/>
      <c r="C53" s="3"/>
      <c r="D53" s="4"/>
      <c r="E53" s="4"/>
    </row>
    <row r="54" spans="1:5" x14ac:dyDescent="0.35">
      <c r="A54" s="3" t="s">
        <v>330</v>
      </c>
      <c r="B54" s="3"/>
      <c r="C54" s="3"/>
      <c r="D54" s="4"/>
      <c r="E54" s="4"/>
    </row>
    <row r="55" spans="1:5" x14ac:dyDescent="0.35">
      <c r="A55" s="3" t="s">
        <v>330</v>
      </c>
      <c r="B55" s="3"/>
      <c r="C55" s="3"/>
      <c r="D55" s="4"/>
      <c r="E55" s="4"/>
    </row>
    <row r="56" spans="1:5" x14ac:dyDescent="0.35">
      <c r="A56" s="3" t="s">
        <v>331</v>
      </c>
      <c r="B56" s="3"/>
      <c r="C56" s="3"/>
      <c r="D56" s="4"/>
      <c r="E56" s="4"/>
    </row>
    <row r="57" spans="1:5" x14ac:dyDescent="0.35">
      <c r="A57" s="3" t="s">
        <v>331</v>
      </c>
      <c r="B57" s="3"/>
      <c r="C57" s="3"/>
      <c r="D57" s="4"/>
      <c r="E57" s="4"/>
    </row>
    <row r="58" spans="1:5" x14ac:dyDescent="0.35">
      <c r="A58" s="3" t="s">
        <v>331</v>
      </c>
      <c r="B58" s="3"/>
      <c r="C58" s="3"/>
      <c r="D58" s="4"/>
      <c r="E58" s="4"/>
    </row>
    <row r="59" spans="1:5" x14ac:dyDescent="0.35">
      <c r="A59" s="3" t="s">
        <v>332</v>
      </c>
      <c r="B59" s="3"/>
      <c r="C59" s="3"/>
      <c r="D59" s="4"/>
      <c r="E59" s="4"/>
    </row>
    <row r="60" spans="1:5" x14ac:dyDescent="0.35">
      <c r="A60" s="3" t="s">
        <v>332</v>
      </c>
      <c r="B60" s="3"/>
      <c r="C60" s="3"/>
      <c r="D60" s="4"/>
      <c r="E60" s="4"/>
    </row>
    <row r="61" spans="1:5" x14ac:dyDescent="0.35">
      <c r="A61" s="3" t="s">
        <v>332</v>
      </c>
      <c r="B61" s="3"/>
      <c r="C61" s="3"/>
      <c r="D61" s="4"/>
      <c r="E61" s="4"/>
    </row>
    <row r="62" spans="1:5" x14ac:dyDescent="0.35">
      <c r="A62" s="3" t="s">
        <v>333</v>
      </c>
      <c r="B62" s="3"/>
      <c r="C62" s="3"/>
      <c r="D62" s="4"/>
      <c r="E62" s="4"/>
    </row>
    <row r="63" spans="1:5" x14ac:dyDescent="0.35">
      <c r="A63" s="3" t="s">
        <v>333</v>
      </c>
      <c r="B63" s="3"/>
      <c r="C63" s="3"/>
      <c r="D63" s="4"/>
      <c r="E63" s="4"/>
    </row>
    <row r="64" spans="1:5" x14ac:dyDescent="0.35">
      <c r="A64" s="3" t="s">
        <v>333</v>
      </c>
      <c r="B64" s="3"/>
      <c r="C64" s="3"/>
      <c r="D64" s="4"/>
      <c r="E64" s="4"/>
    </row>
    <row r="65" spans="1:5" x14ac:dyDescent="0.35">
      <c r="A65" s="3" t="s">
        <v>334</v>
      </c>
      <c r="B65" s="3"/>
      <c r="C65" s="3"/>
      <c r="D65" s="4"/>
      <c r="E65" s="4"/>
    </row>
    <row r="66" spans="1:5" x14ac:dyDescent="0.35">
      <c r="A66" s="3" t="s">
        <v>334</v>
      </c>
      <c r="B66" s="3"/>
      <c r="C66" s="3"/>
      <c r="D66" s="4"/>
      <c r="E66" s="4"/>
    </row>
    <row r="67" spans="1:5" x14ac:dyDescent="0.35">
      <c r="A67" s="3" t="s">
        <v>334</v>
      </c>
      <c r="B67" s="3"/>
      <c r="C67" s="3"/>
      <c r="D67" s="4"/>
      <c r="E67" s="4"/>
    </row>
    <row r="68" spans="1:5" x14ac:dyDescent="0.35">
      <c r="A68" s="3" t="s">
        <v>335</v>
      </c>
      <c r="B68" s="3"/>
      <c r="C68" s="3"/>
      <c r="D68" s="4"/>
      <c r="E68" s="4"/>
    </row>
    <row r="69" spans="1:5" x14ac:dyDescent="0.35">
      <c r="A69" s="3" t="s">
        <v>335</v>
      </c>
      <c r="B69" s="3"/>
      <c r="C69" s="3"/>
      <c r="D69" s="4"/>
      <c r="E69" s="4"/>
    </row>
    <row r="70" spans="1:5" x14ac:dyDescent="0.35">
      <c r="A70" s="3" t="s">
        <v>335</v>
      </c>
      <c r="B70" s="3"/>
      <c r="C70" s="3"/>
      <c r="D70" s="4"/>
      <c r="E70" s="4"/>
    </row>
    <row r="71" spans="1:5" x14ac:dyDescent="0.35">
      <c r="A71" s="3" t="s">
        <v>336</v>
      </c>
      <c r="B71" s="3"/>
      <c r="C71" s="3"/>
      <c r="D71" s="4"/>
      <c r="E71" s="4"/>
    </row>
    <row r="72" spans="1:5" x14ac:dyDescent="0.35">
      <c r="A72" s="3" t="s">
        <v>336</v>
      </c>
      <c r="B72" s="3"/>
      <c r="C72" s="3"/>
      <c r="D72" s="4"/>
      <c r="E72" s="4"/>
    </row>
    <row r="73" spans="1:5" x14ac:dyDescent="0.35">
      <c r="A73" s="3" t="s">
        <v>336</v>
      </c>
      <c r="B73" s="3"/>
      <c r="C73" s="3"/>
      <c r="D73" s="4"/>
      <c r="E73" s="4"/>
    </row>
    <row r="74" spans="1:5" x14ac:dyDescent="0.35">
      <c r="A74" s="3" t="s">
        <v>337</v>
      </c>
      <c r="B74" s="3"/>
      <c r="C74" s="3"/>
      <c r="D74" s="4"/>
      <c r="E74" s="4"/>
    </row>
    <row r="75" spans="1:5" x14ac:dyDescent="0.35">
      <c r="A75" s="3" t="s">
        <v>337</v>
      </c>
      <c r="B75" s="3"/>
      <c r="C75" s="3"/>
      <c r="D75" s="4"/>
      <c r="E75" s="4"/>
    </row>
    <row r="76" spans="1:5" x14ac:dyDescent="0.35">
      <c r="A76" s="3" t="s">
        <v>337</v>
      </c>
      <c r="B76" s="3"/>
      <c r="C76" s="3"/>
      <c r="D76" s="4"/>
      <c r="E76" s="4"/>
    </row>
    <row r="77" spans="1:5" x14ac:dyDescent="0.35">
      <c r="A77" s="3" t="s">
        <v>338</v>
      </c>
      <c r="B77" s="3"/>
      <c r="C77" s="3"/>
      <c r="D77" s="4"/>
      <c r="E77" s="4"/>
    </row>
    <row r="78" spans="1:5" x14ac:dyDescent="0.35">
      <c r="A78" s="3" t="s">
        <v>338</v>
      </c>
      <c r="B78" s="3"/>
      <c r="C78" s="3"/>
      <c r="D78" s="4"/>
      <c r="E78" s="4"/>
    </row>
    <row r="79" spans="1:5" x14ac:dyDescent="0.35">
      <c r="A79" s="3" t="s">
        <v>338</v>
      </c>
      <c r="B79" s="3"/>
      <c r="C79" s="3"/>
      <c r="D79" s="4"/>
      <c r="E79" s="4"/>
    </row>
    <row r="80" spans="1:5" x14ac:dyDescent="0.35">
      <c r="A80" s="3" t="s">
        <v>339</v>
      </c>
      <c r="B80" s="3"/>
      <c r="C80" s="3"/>
      <c r="D80" s="4"/>
      <c r="E80" s="4"/>
    </row>
    <row r="81" spans="1:5" x14ac:dyDescent="0.35">
      <c r="A81" s="3" t="s">
        <v>339</v>
      </c>
      <c r="B81" s="3"/>
      <c r="C81" s="3"/>
      <c r="D81" s="4"/>
      <c r="E81" s="4"/>
    </row>
    <row r="82" spans="1:5" x14ac:dyDescent="0.35">
      <c r="A82" s="3" t="s">
        <v>339</v>
      </c>
      <c r="B82" s="3"/>
      <c r="C82" s="3"/>
      <c r="D82" s="4"/>
      <c r="E82" s="4"/>
    </row>
    <row r="83" spans="1:5" x14ac:dyDescent="0.35">
      <c r="A83" s="3" t="s">
        <v>340</v>
      </c>
      <c r="B83" s="3"/>
      <c r="C83" s="3"/>
      <c r="D83" s="4"/>
      <c r="E83" s="4"/>
    </row>
    <row r="84" spans="1:5" x14ac:dyDescent="0.35">
      <c r="A84" s="3" t="s">
        <v>340</v>
      </c>
      <c r="B84" s="3"/>
      <c r="C84" s="3"/>
      <c r="D84" s="4"/>
      <c r="E84" s="4"/>
    </row>
    <row r="85" spans="1:5" x14ac:dyDescent="0.35">
      <c r="A85" s="3" t="s">
        <v>340</v>
      </c>
      <c r="B85" s="3"/>
      <c r="C85" s="3"/>
      <c r="D85" s="4"/>
      <c r="E85" s="4"/>
    </row>
    <row r="86" spans="1:5" x14ac:dyDescent="0.35">
      <c r="A86" s="3" t="s">
        <v>341</v>
      </c>
      <c r="B86" s="3"/>
      <c r="C86" s="3"/>
      <c r="D86" s="4"/>
      <c r="E86" s="4"/>
    </row>
    <row r="87" spans="1:5" x14ac:dyDescent="0.35">
      <c r="A87" s="3" t="s">
        <v>341</v>
      </c>
      <c r="B87" s="3"/>
      <c r="C87" s="3"/>
      <c r="D87" s="4"/>
      <c r="E87" s="4"/>
    </row>
    <row r="88" spans="1:5" x14ac:dyDescent="0.35">
      <c r="A88" s="3" t="s">
        <v>341</v>
      </c>
      <c r="B88" s="3"/>
      <c r="C88" s="3"/>
      <c r="D88" s="4"/>
      <c r="E88" s="4"/>
    </row>
    <row r="89" spans="1:5" x14ac:dyDescent="0.35">
      <c r="A89" s="3" t="s">
        <v>342</v>
      </c>
      <c r="B89" s="3"/>
      <c r="C89" s="3"/>
      <c r="D89" s="4"/>
      <c r="E89" s="4"/>
    </row>
    <row r="90" spans="1:5" x14ac:dyDescent="0.35">
      <c r="A90" s="3" t="s">
        <v>342</v>
      </c>
      <c r="B90" s="3"/>
      <c r="C90" s="3"/>
      <c r="D90" s="4"/>
      <c r="E90" s="4"/>
    </row>
    <row r="91" spans="1:5" x14ac:dyDescent="0.35">
      <c r="A91" s="3" t="s">
        <v>342</v>
      </c>
      <c r="B91" s="3"/>
      <c r="C91" s="3"/>
      <c r="D91" s="4"/>
      <c r="E91" s="4"/>
    </row>
    <row r="92" spans="1:5" x14ac:dyDescent="0.35">
      <c r="A92" s="3" t="s">
        <v>343</v>
      </c>
      <c r="B92" s="3"/>
      <c r="C92" s="3"/>
      <c r="D92" s="4"/>
      <c r="E92" s="4"/>
    </row>
    <row r="93" spans="1:5" x14ac:dyDescent="0.35">
      <c r="A93" s="3" t="s">
        <v>343</v>
      </c>
      <c r="B93" s="3"/>
      <c r="C93" s="3"/>
      <c r="D93" s="4"/>
      <c r="E93" s="4"/>
    </row>
    <row r="94" spans="1:5" x14ac:dyDescent="0.35">
      <c r="A94" s="3" t="s">
        <v>343</v>
      </c>
      <c r="B94" s="3"/>
      <c r="C94" s="3"/>
      <c r="D94" s="4"/>
      <c r="E94" s="4"/>
    </row>
    <row r="95" spans="1:5" x14ac:dyDescent="0.35">
      <c r="A95" s="3" t="s">
        <v>344</v>
      </c>
      <c r="B95" s="3"/>
      <c r="C95" s="3"/>
      <c r="D95" s="4"/>
      <c r="E95" s="4"/>
    </row>
    <row r="96" spans="1:5" x14ac:dyDescent="0.35">
      <c r="A96" s="3" t="s">
        <v>344</v>
      </c>
      <c r="B96" s="3"/>
      <c r="C96" s="3"/>
      <c r="D96" s="4"/>
      <c r="E96" s="4"/>
    </row>
    <row r="97" spans="1:5" x14ac:dyDescent="0.35">
      <c r="A97" s="3" t="s">
        <v>344</v>
      </c>
      <c r="B97" s="3"/>
      <c r="C97" s="3"/>
      <c r="D97" s="4"/>
      <c r="E97" s="4"/>
    </row>
    <row r="98" spans="1:5" ht="15" thickBot="1" x14ac:dyDescent="0.4">
      <c r="A98" s="5" t="s">
        <v>57</v>
      </c>
      <c r="B98" s="5"/>
      <c r="C98" s="5"/>
      <c r="D98" s="6">
        <f>SUM(D5:D97)</f>
        <v>0</v>
      </c>
      <c r="E98" s="6">
        <f>SUM(E5:E97)</f>
        <v>0</v>
      </c>
    </row>
    <row r="99" spans="1:5" x14ac:dyDescent="0.35">
      <c r="A99" s="7" t="s">
        <v>58</v>
      </c>
      <c r="B99" s="7"/>
      <c r="C99" s="7"/>
      <c r="D99" s="24">
        <f>D98-E98</f>
        <v>0</v>
      </c>
      <c r="E99" s="24"/>
    </row>
  </sheetData>
  <mergeCells count="2">
    <mergeCell ref="D99:E99"/>
    <mergeCell ref="G5:K5"/>
  </mergeCell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71F11D9C-631D-4B27-A5FF-1CEA1AF5ECE8}">
          <x14:formula1>
            <xm:f>Texte!$A$3:$A$23</xm:f>
          </x14:formula1>
          <xm:sqref>C5:C99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D8913D-4DB3-4B60-852D-2A03FD719036}">
  <dimension ref="A1:K99"/>
  <sheetViews>
    <sheetView workbookViewId="0">
      <pane ySplit="4" topLeftCell="A5" activePane="bottomLeft" state="frozen"/>
      <selection pane="bottomLeft" activeCell="B5" sqref="B5"/>
    </sheetView>
  </sheetViews>
  <sheetFormatPr baseColWidth="10" defaultRowHeight="14.5" x14ac:dyDescent="0.35"/>
  <cols>
    <col min="1" max="1" width="7.7265625" customWidth="1"/>
    <col min="2" max="2" width="25.08984375" customWidth="1"/>
    <col min="3" max="3" width="17.81640625" customWidth="1"/>
    <col min="4" max="4" width="12" customWidth="1"/>
    <col min="5" max="5" width="11.1796875" customWidth="1"/>
    <col min="7" max="7" width="18.26953125" bestFit="1" customWidth="1"/>
    <col min="9" max="9" width="4.6328125" customWidth="1"/>
    <col min="10" max="10" width="16.453125" bestFit="1" customWidth="1"/>
  </cols>
  <sheetData>
    <row r="1" spans="1:11" ht="23.5" x14ac:dyDescent="0.55000000000000004">
      <c r="A1" s="1" t="s">
        <v>128</v>
      </c>
    </row>
    <row r="2" spans="1:11" x14ac:dyDescent="0.35">
      <c r="A2" t="s">
        <v>20</v>
      </c>
      <c r="B2">
        <v>2022</v>
      </c>
    </row>
    <row r="4" spans="1:11" ht="15" thickBot="1" x14ac:dyDescent="0.4">
      <c r="A4" s="8" t="s">
        <v>21</v>
      </c>
      <c r="B4" s="8" t="s">
        <v>22</v>
      </c>
      <c r="C4" s="8" t="s">
        <v>23</v>
      </c>
      <c r="D4" s="9" t="s">
        <v>24</v>
      </c>
      <c r="E4" s="9" t="s">
        <v>25</v>
      </c>
    </row>
    <row r="5" spans="1:11" x14ac:dyDescent="0.35">
      <c r="A5" s="3" t="s">
        <v>345</v>
      </c>
      <c r="B5" s="3"/>
      <c r="C5" s="3"/>
      <c r="D5" s="4"/>
      <c r="E5" s="4"/>
      <c r="G5" s="25" t="s">
        <v>410</v>
      </c>
      <c r="H5" s="25"/>
      <c r="I5" s="25"/>
      <c r="J5" s="25"/>
      <c r="K5" s="25"/>
    </row>
    <row r="6" spans="1:11" x14ac:dyDescent="0.35">
      <c r="A6" s="3" t="s">
        <v>345</v>
      </c>
      <c r="B6" s="3"/>
      <c r="C6" s="3"/>
      <c r="D6" s="4"/>
      <c r="E6" s="4"/>
      <c r="G6" s="2" t="s">
        <v>60</v>
      </c>
      <c r="J6" s="2" t="s">
        <v>59</v>
      </c>
    </row>
    <row r="7" spans="1:11" x14ac:dyDescent="0.35">
      <c r="A7" s="3" t="s">
        <v>345</v>
      </c>
      <c r="B7" s="3"/>
      <c r="C7" s="3"/>
      <c r="D7" s="4"/>
      <c r="E7" s="4"/>
      <c r="G7" t="s">
        <v>1</v>
      </c>
      <c r="H7" s="10">
        <f>SUMIF($C$5:$C$102,"Gehalt",$D$5:$D$102)</f>
        <v>0</v>
      </c>
      <c r="J7" t="s">
        <v>2</v>
      </c>
      <c r="K7" s="10">
        <f>SUMIF($C$5:$C$102,"Essen zu Hause",$E$5:$E$102)</f>
        <v>0</v>
      </c>
    </row>
    <row r="8" spans="1:11" x14ac:dyDescent="0.35">
      <c r="A8" s="3" t="s">
        <v>346</v>
      </c>
      <c r="B8" s="3"/>
      <c r="C8" s="3"/>
      <c r="D8" s="4"/>
      <c r="E8" s="4"/>
      <c r="G8" t="s">
        <v>3</v>
      </c>
      <c r="H8" s="10">
        <f>SUMIF($C$5:$C$102,"Private Zahlungen",$D$5:$D$102)</f>
        <v>0</v>
      </c>
      <c r="J8" t="s">
        <v>412</v>
      </c>
      <c r="K8" s="10">
        <f>SUMIF($C$5:$C$102,"Essen unterwegs",$E$5:$E$102)</f>
        <v>0</v>
      </c>
    </row>
    <row r="9" spans="1:11" x14ac:dyDescent="0.35">
      <c r="A9" s="3" t="s">
        <v>346</v>
      </c>
      <c r="B9" s="3"/>
      <c r="C9" s="3"/>
      <c r="D9" s="4"/>
      <c r="E9" s="4"/>
      <c r="G9" t="s">
        <v>4</v>
      </c>
      <c r="H9" s="10">
        <f>SUMIF($C$5:$C$102,"Staatliche Leistungen",$D$5:$D$102)</f>
        <v>0</v>
      </c>
      <c r="J9" t="s">
        <v>7</v>
      </c>
      <c r="K9" s="10">
        <f>SUMIF($C$5:$C$102,"Wohnen",$E$5:$E$102)</f>
        <v>0</v>
      </c>
    </row>
    <row r="10" spans="1:11" x14ac:dyDescent="0.35">
      <c r="A10" s="3" t="s">
        <v>346</v>
      </c>
      <c r="B10" s="3"/>
      <c r="C10" s="3"/>
      <c r="D10" s="4"/>
      <c r="E10" s="4"/>
      <c r="G10" t="s">
        <v>5</v>
      </c>
      <c r="H10" s="10">
        <f>SUMIF($C$5:$C$102,"Kapitalerträge",$D$5:$D$102)</f>
        <v>0</v>
      </c>
      <c r="J10" t="s">
        <v>8</v>
      </c>
      <c r="K10" s="10">
        <f>SUMIF($C$5:$C$102,"Kleidung",$E$5:$E$102)</f>
        <v>0</v>
      </c>
    </row>
    <row r="11" spans="1:11" x14ac:dyDescent="0.35">
      <c r="A11" s="3" t="s">
        <v>347</v>
      </c>
      <c r="B11" s="3"/>
      <c r="C11" s="3"/>
      <c r="D11" s="4"/>
      <c r="E11" s="4"/>
      <c r="G11" t="s">
        <v>6</v>
      </c>
      <c r="H11" s="10">
        <f>SUMIF($C$5:$C$102,"Rückzahlungen",$D$5:$D$102)</f>
        <v>0</v>
      </c>
      <c r="J11" t="s">
        <v>9</v>
      </c>
      <c r="K11" s="10">
        <f>SUMIF($C$5:$C$102,"Haushalt",$E$5:$E$102)</f>
        <v>0</v>
      </c>
    </row>
    <row r="12" spans="1:11" x14ac:dyDescent="0.35">
      <c r="A12" s="3" t="s">
        <v>347</v>
      </c>
      <c r="B12" s="3"/>
      <c r="C12" s="3"/>
      <c r="D12" s="4"/>
      <c r="E12" s="4"/>
      <c r="H12" s="10"/>
      <c r="J12" t="s">
        <v>10</v>
      </c>
      <c r="K12" s="10">
        <f>SUMIF($C$5:$C$102,"Körperpflege",$E$5:$E$102)</f>
        <v>0</v>
      </c>
    </row>
    <row r="13" spans="1:11" x14ac:dyDescent="0.35">
      <c r="A13" s="3" t="s">
        <v>347</v>
      </c>
      <c r="B13" s="3"/>
      <c r="C13" s="3"/>
      <c r="D13" s="4"/>
      <c r="E13" s="4"/>
      <c r="H13" s="10"/>
      <c r="J13" t="s">
        <v>11</v>
      </c>
      <c r="K13" s="10">
        <f>SUMIF($C$5:$C$102,"Gesundheit",$E$5:$E$102)</f>
        <v>0</v>
      </c>
    </row>
    <row r="14" spans="1:11" x14ac:dyDescent="0.35">
      <c r="A14" s="3" t="s">
        <v>348</v>
      </c>
      <c r="B14" s="3"/>
      <c r="C14" s="3"/>
      <c r="D14" s="4"/>
      <c r="E14" s="4"/>
      <c r="H14" s="10"/>
      <c r="J14" t="s">
        <v>12</v>
      </c>
      <c r="K14" s="10">
        <f>SUMIF($C$5:$C$102,"Verbindlichkeiten",$E$5:$E$102)</f>
        <v>0</v>
      </c>
    </row>
    <row r="15" spans="1:11" x14ac:dyDescent="0.35">
      <c r="A15" s="3" t="s">
        <v>348</v>
      </c>
      <c r="B15" s="3"/>
      <c r="C15" s="3"/>
      <c r="D15" s="4"/>
      <c r="E15" s="4"/>
      <c r="H15" s="10"/>
      <c r="J15" t="s">
        <v>13</v>
      </c>
      <c r="K15" s="10">
        <f>SUMIF($C$5:$C$102,"Bildung/Freizeit",$E$5:$E$102)</f>
        <v>0</v>
      </c>
    </row>
    <row r="16" spans="1:11" x14ac:dyDescent="0.35">
      <c r="A16" s="3" t="s">
        <v>348</v>
      </c>
      <c r="B16" s="3"/>
      <c r="C16" s="3"/>
      <c r="D16" s="4"/>
      <c r="E16" s="4"/>
      <c r="H16" s="10"/>
      <c r="J16" t="s">
        <v>14</v>
      </c>
      <c r="K16" s="10">
        <f>SUMIF($C$5:$C$102,"Kommunikation",$E$5:$E$102)</f>
        <v>0</v>
      </c>
    </row>
    <row r="17" spans="1:11" x14ac:dyDescent="0.35">
      <c r="A17" s="3" t="s">
        <v>349</v>
      </c>
      <c r="B17" s="3"/>
      <c r="C17" s="3"/>
      <c r="D17" s="4"/>
      <c r="E17" s="4"/>
      <c r="H17" s="10"/>
      <c r="J17" t="s">
        <v>15</v>
      </c>
      <c r="K17" s="10">
        <f>SUMIF($C$5:$C$102,"Mobilität",$E$5:$E$102)</f>
        <v>0</v>
      </c>
    </row>
    <row r="18" spans="1:11" x14ac:dyDescent="0.35">
      <c r="A18" s="3" t="s">
        <v>349</v>
      </c>
      <c r="B18" s="3"/>
      <c r="C18" s="3"/>
      <c r="D18" s="4"/>
      <c r="E18" s="4"/>
      <c r="H18" s="10"/>
      <c r="J18" t="s">
        <v>16</v>
      </c>
      <c r="K18" s="10">
        <f>SUMIF($C$5:$C$102,"Versicherungen",$E$5:$E$102)</f>
        <v>0</v>
      </c>
    </row>
    <row r="19" spans="1:11" x14ac:dyDescent="0.35">
      <c r="A19" s="3" t="s">
        <v>349</v>
      </c>
      <c r="B19" s="3"/>
      <c r="C19" s="3"/>
      <c r="D19" s="4"/>
      <c r="E19" s="4"/>
      <c r="H19" s="10"/>
      <c r="J19" t="s">
        <v>17</v>
      </c>
      <c r="K19" s="10">
        <f>SUMIF($C$5:$C$102,"Vermögensbildung",$E$5:$E$102)</f>
        <v>0</v>
      </c>
    </row>
    <row r="20" spans="1:11" ht="15" thickBot="1" x14ac:dyDescent="0.4">
      <c r="A20" s="3" t="s">
        <v>350</v>
      </c>
      <c r="B20" s="3"/>
      <c r="C20" s="3"/>
      <c r="D20" s="4"/>
      <c r="E20" s="4"/>
      <c r="H20" s="10"/>
      <c r="J20" t="s">
        <v>18</v>
      </c>
      <c r="K20" s="10">
        <f>SUMIF($C$5:$C$102,"Sonstiges",$E$5:$E$102)</f>
        <v>0</v>
      </c>
    </row>
    <row r="21" spans="1:11" x14ac:dyDescent="0.35">
      <c r="A21" s="3" t="s">
        <v>350</v>
      </c>
      <c r="B21" s="3"/>
      <c r="C21" s="3"/>
      <c r="D21" s="4"/>
      <c r="E21" s="4"/>
      <c r="G21" s="7" t="s">
        <v>407</v>
      </c>
      <c r="H21" s="11">
        <f>SUM(H7:H20)</f>
        <v>0</v>
      </c>
      <c r="I21" s="7"/>
      <c r="J21" s="7" t="s">
        <v>408</v>
      </c>
      <c r="K21" s="11">
        <f>SUM(K7:K20)</f>
        <v>0</v>
      </c>
    </row>
    <row r="22" spans="1:11" x14ac:dyDescent="0.35">
      <c r="A22" s="3" t="s">
        <v>350</v>
      </c>
      <c r="B22" s="3"/>
      <c r="C22" s="3"/>
      <c r="D22" s="4"/>
      <c r="E22" s="4"/>
    </row>
    <row r="23" spans="1:11" x14ac:dyDescent="0.35">
      <c r="A23" s="3" t="s">
        <v>351</v>
      </c>
      <c r="B23" s="3"/>
      <c r="C23" s="3"/>
      <c r="D23" s="4"/>
      <c r="E23" s="4"/>
      <c r="G23" s="12" t="s">
        <v>409</v>
      </c>
      <c r="H23" s="13">
        <f>H21-K21</f>
        <v>0</v>
      </c>
    </row>
    <row r="24" spans="1:11" x14ac:dyDescent="0.35">
      <c r="A24" s="3" t="s">
        <v>351</v>
      </c>
      <c r="B24" s="3"/>
      <c r="C24" s="3"/>
      <c r="D24" s="4"/>
      <c r="E24" s="4"/>
    </row>
    <row r="25" spans="1:11" x14ac:dyDescent="0.35">
      <c r="A25" s="3" t="s">
        <v>351</v>
      </c>
      <c r="B25" s="3"/>
      <c r="C25" s="3"/>
      <c r="D25" s="4"/>
      <c r="E25" s="4"/>
    </row>
    <row r="26" spans="1:11" x14ac:dyDescent="0.35">
      <c r="A26" s="3" t="s">
        <v>352</v>
      </c>
      <c r="B26" s="3"/>
      <c r="C26" s="3"/>
      <c r="D26" s="4"/>
      <c r="E26" s="4"/>
    </row>
    <row r="27" spans="1:11" x14ac:dyDescent="0.35">
      <c r="A27" s="3" t="s">
        <v>352</v>
      </c>
      <c r="B27" s="3"/>
      <c r="C27" s="3"/>
      <c r="D27" s="4"/>
      <c r="E27" s="4"/>
    </row>
    <row r="28" spans="1:11" x14ac:dyDescent="0.35">
      <c r="A28" s="3" t="s">
        <v>352</v>
      </c>
      <c r="B28" s="3"/>
      <c r="C28" s="3"/>
      <c r="D28" s="4"/>
      <c r="E28" s="4"/>
    </row>
    <row r="29" spans="1:11" x14ac:dyDescent="0.35">
      <c r="A29" s="3" t="s">
        <v>353</v>
      </c>
      <c r="B29" s="3"/>
      <c r="C29" s="3"/>
      <c r="D29" s="4"/>
      <c r="E29" s="4"/>
    </row>
    <row r="30" spans="1:11" x14ac:dyDescent="0.35">
      <c r="A30" s="3" t="s">
        <v>353</v>
      </c>
      <c r="B30" s="3"/>
      <c r="C30" s="3"/>
      <c r="D30" s="4"/>
      <c r="E30" s="4"/>
    </row>
    <row r="31" spans="1:11" x14ac:dyDescent="0.35">
      <c r="A31" s="3" t="s">
        <v>353</v>
      </c>
      <c r="B31" s="3"/>
      <c r="C31" s="3"/>
      <c r="D31" s="4"/>
      <c r="E31" s="4"/>
    </row>
    <row r="32" spans="1:11" x14ac:dyDescent="0.35">
      <c r="A32" s="3" t="s">
        <v>354</v>
      </c>
      <c r="B32" s="3"/>
      <c r="C32" s="3"/>
      <c r="D32" s="4"/>
      <c r="E32" s="4"/>
    </row>
    <row r="33" spans="1:5" x14ac:dyDescent="0.35">
      <c r="A33" s="3" t="s">
        <v>354</v>
      </c>
      <c r="B33" s="3"/>
      <c r="C33" s="3"/>
      <c r="D33" s="4"/>
      <c r="E33" s="4"/>
    </row>
    <row r="34" spans="1:5" x14ac:dyDescent="0.35">
      <c r="A34" s="3" t="s">
        <v>354</v>
      </c>
      <c r="B34" s="3"/>
      <c r="C34" s="3"/>
      <c r="D34" s="4"/>
      <c r="E34" s="4"/>
    </row>
    <row r="35" spans="1:5" x14ac:dyDescent="0.35">
      <c r="A35" s="3" t="s">
        <v>355</v>
      </c>
      <c r="B35" s="3"/>
      <c r="C35" s="3"/>
      <c r="D35" s="4"/>
      <c r="E35" s="4"/>
    </row>
    <row r="36" spans="1:5" x14ac:dyDescent="0.35">
      <c r="A36" s="3" t="s">
        <v>355</v>
      </c>
      <c r="B36" s="3"/>
      <c r="C36" s="3"/>
      <c r="D36" s="4"/>
      <c r="E36" s="4"/>
    </row>
    <row r="37" spans="1:5" x14ac:dyDescent="0.35">
      <c r="A37" s="3" t="s">
        <v>355</v>
      </c>
      <c r="B37" s="3"/>
      <c r="C37" s="3"/>
      <c r="D37" s="4"/>
      <c r="E37" s="4"/>
    </row>
    <row r="38" spans="1:5" x14ac:dyDescent="0.35">
      <c r="A38" s="3" t="s">
        <v>356</v>
      </c>
      <c r="B38" s="3"/>
      <c r="C38" s="3"/>
      <c r="D38" s="4"/>
      <c r="E38" s="4"/>
    </row>
    <row r="39" spans="1:5" x14ac:dyDescent="0.35">
      <c r="A39" s="3" t="s">
        <v>356</v>
      </c>
      <c r="B39" s="3"/>
      <c r="C39" s="3"/>
      <c r="D39" s="4"/>
      <c r="E39" s="4"/>
    </row>
    <row r="40" spans="1:5" x14ac:dyDescent="0.35">
      <c r="A40" s="3" t="s">
        <v>356</v>
      </c>
      <c r="B40" s="3"/>
      <c r="C40" s="3"/>
      <c r="D40" s="4"/>
      <c r="E40" s="4"/>
    </row>
    <row r="41" spans="1:5" x14ac:dyDescent="0.35">
      <c r="A41" s="3" t="s">
        <v>357</v>
      </c>
      <c r="B41" s="3"/>
      <c r="C41" s="3"/>
      <c r="D41" s="4"/>
      <c r="E41" s="4"/>
    </row>
    <row r="42" spans="1:5" x14ac:dyDescent="0.35">
      <c r="A42" s="3" t="s">
        <v>357</v>
      </c>
      <c r="B42" s="3"/>
      <c r="C42" s="3"/>
      <c r="D42" s="4"/>
      <c r="E42" s="4"/>
    </row>
    <row r="43" spans="1:5" x14ac:dyDescent="0.35">
      <c r="A43" s="3" t="s">
        <v>357</v>
      </c>
      <c r="B43" s="3"/>
      <c r="C43" s="3"/>
      <c r="D43" s="4"/>
      <c r="E43" s="4"/>
    </row>
    <row r="44" spans="1:5" x14ac:dyDescent="0.35">
      <c r="A44" s="3" t="s">
        <v>358</v>
      </c>
      <c r="B44" s="3"/>
      <c r="C44" s="3"/>
      <c r="D44" s="4"/>
      <c r="E44" s="4"/>
    </row>
    <row r="45" spans="1:5" x14ac:dyDescent="0.35">
      <c r="A45" s="3" t="s">
        <v>358</v>
      </c>
      <c r="B45" s="3"/>
      <c r="C45" s="3"/>
      <c r="D45" s="4"/>
      <c r="E45" s="4"/>
    </row>
    <row r="46" spans="1:5" x14ac:dyDescent="0.35">
      <c r="A46" s="3" t="s">
        <v>358</v>
      </c>
      <c r="B46" s="3"/>
      <c r="C46" s="3"/>
      <c r="D46" s="4"/>
      <c r="E46" s="4"/>
    </row>
    <row r="47" spans="1:5" x14ac:dyDescent="0.35">
      <c r="A47" s="3" t="s">
        <v>359</v>
      </c>
      <c r="B47" s="3"/>
      <c r="C47" s="3"/>
      <c r="D47" s="4"/>
      <c r="E47" s="4"/>
    </row>
    <row r="48" spans="1:5" x14ac:dyDescent="0.35">
      <c r="A48" s="3" t="s">
        <v>359</v>
      </c>
      <c r="B48" s="3"/>
      <c r="C48" s="3"/>
      <c r="D48" s="4"/>
      <c r="E48" s="4"/>
    </row>
    <row r="49" spans="1:5" x14ac:dyDescent="0.35">
      <c r="A49" s="3" t="s">
        <v>359</v>
      </c>
      <c r="B49" s="3"/>
      <c r="C49" s="3"/>
      <c r="D49" s="4"/>
      <c r="E49" s="4"/>
    </row>
    <row r="50" spans="1:5" x14ac:dyDescent="0.35">
      <c r="A50" s="3" t="s">
        <v>360</v>
      </c>
      <c r="B50" s="3"/>
      <c r="C50" s="3"/>
      <c r="D50" s="4"/>
      <c r="E50" s="4"/>
    </row>
    <row r="51" spans="1:5" x14ac:dyDescent="0.35">
      <c r="A51" s="3" t="s">
        <v>360</v>
      </c>
      <c r="B51" s="3"/>
      <c r="C51" s="3"/>
      <c r="D51" s="4"/>
      <c r="E51" s="4"/>
    </row>
    <row r="52" spans="1:5" x14ac:dyDescent="0.35">
      <c r="A52" s="3" t="s">
        <v>360</v>
      </c>
      <c r="B52" s="3"/>
      <c r="C52" s="3"/>
      <c r="D52" s="4"/>
      <c r="E52" s="4"/>
    </row>
    <row r="53" spans="1:5" x14ac:dyDescent="0.35">
      <c r="A53" s="3" t="s">
        <v>361</v>
      </c>
      <c r="B53" s="3"/>
      <c r="C53" s="3"/>
      <c r="D53" s="4"/>
      <c r="E53" s="4"/>
    </row>
    <row r="54" spans="1:5" x14ac:dyDescent="0.35">
      <c r="A54" s="3" t="s">
        <v>361</v>
      </c>
      <c r="B54" s="3"/>
      <c r="C54" s="3"/>
      <c r="D54" s="4"/>
      <c r="E54" s="4"/>
    </row>
    <row r="55" spans="1:5" x14ac:dyDescent="0.35">
      <c r="A55" s="3" t="s">
        <v>361</v>
      </c>
      <c r="B55" s="3"/>
      <c r="C55" s="3"/>
      <c r="D55" s="4"/>
      <c r="E55" s="4"/>
    </row>
    <row r="56" spans="1:5" x14ac:dyDescent="0.35">
      <c r="A56" s="3" t="s">
        <v>362</v>
      </c>
      <c r="B56" s="3"/>
      <c r="C56" s="3"/>
      <c r="D56" s="4"/>
      <c r="E56" s="4"/>
    </row>
    <row r="57" spans="1:5" x14ac:dyDescent="0.35">
      <c r="A57" s="3" t="s">
        <v>362</v>
      </c>
      <c r="B57" s="3"/>
      <c r="C57" s="3"/>
      <c r="D57" s="4"/>
      <c r="E57" s="4"/>
    </row>
    <row r="58" spans="1:5" x14ac:dyDescent="0.35">
      <c r="A58" s="3" t="s">
        <v>362</v>
      </c>
      <c r="B58" s="3"/>
      <c r="C58" s="3"/>
      <c r="D58" s="4"/>
      <c r="E58" s="4"/>
    </row>
    <row r="59" spans="1:5" x14ac:dyDescent="0.35">
      <c r="A59" s="3" t="s">
        <v>363</v>
      </c>
      <c r="B59" s="3"/>
      <c r="C59" s="3"/>
      <c r="D59" s="4"/>
      <c r="E59" s="4"/>
    </row>
    <row r="60" spans="1:5" x14ac:dyDescent="0.35">
      <c r="A60" s="3" t="s">
        <v>363</v>
      </c>
      <c r="B60" s="3"/>
      <c r="C60" s="3"/>
      <c r="D60" s="4"/>
      <c r="E60" s="4"/>
    </row>
    <row r="61" spans="1:5" x14ac:dyDescent="0.35">
      <c r="A61" s="3" t="s">
        <v>363</v>
      </c>
      <c r="B61" s="3"/>
      <c r="C61" s="3"/>
      <c r="D61" s="4"/>
      <c r="E61" s="4"/>
    </row>
    <row r="62" spans="1:5" x14ac:dyDescent="0.35">
      <c r="A62" s="3" t="s">
        <v>364</v>
      </c>
      <c r="B62" s="3"/>
      <c r="C62" s="3"/>
      <c r="D62" s="4"/>
      <c r="E62" s="4"/>
    </row>
    <row r="63" spans="1:5" x14ac:dyDescent="0.35">
      <c r="A63" s="3" t="s">
        <v>364</v>
      </c>
      <c r="B63" s="3"/>
      <c r="C63" s="3"/>
      <c r="D63" s="4"/>
      <c r="E63" s="4"/>
    </row>
    <row r="64" spans="1:5" x14ac:dyDescent="0.35">
      <c r="A64" s="3" t="s">
        <v>364</v>
      </c>
      <c r="B64" s="3"/>
      <c r="C64" s="3"/>
      <c r="D64" s="4"/>
      <c r="E64" s="4"/>
    </row>
    <row r="65" spans="1:5" x14ac:dyDescent="0.35">
      <c r="A65" s="3" t="s">
        <v>365</v>
      </c>
      <c r="B65" s="3"/>
      <c r="C65" s="3"/>
      <c r="D65" s="4"/>
      <c r="E65" s="4"/>
    </row>
    <row r="66" spans="1:5" x14ac:dyDescent="0.35">
      <c r="A66" s="3" t="s">
        <v>365</v>
      </c>
      <c r="B66" s="3"/>
      <c r="C66" s="3"/>
      <c r="D66" s="4"/>
      <c r="E66" s="4"/>
    </row>
    <row r="67" spans="1:5" x14ac:dyDescent="0.35">
      <c r="A67" s="3" t="s">
        <v>365</v>
      </c>
      <c r="B67" s="3"/>
      <c r="C67" s="3"/>
      <c r="D67" s="4"/>
      <c r="E67" s="4"/>
    </row>
    <row r="68" spans="1:5" x14ac:dyDescent="0.35">
      <c r="A68" s="3" t="s">
        <v>366</v>
      </c>
      <c r="B68" s="3"/>
      <c r="C68" s="3"/>
      <c r="D68" s="4"/>
      <c r="E68" s="4"/>
    </row>
    <row r="69" spans="1:5" x14ac:dyDescent="0.35">
      <c r="A69" s="3" t="s">
        <v>366</v>
      </c>
      <c r="B69" s="3"/>
      <c r="C69" s="3"/>
      <c r="D69" s="4"/>
      <c r="E69" s="4"/>
    </row>
    <row r="70" spans="1:5" x14ac:dyDescent="0.35">
      <c r="A70" s="3" t="s">
        <v>366</v>
      </c>
      <c r="B70" s="3"/>
      <c r="C70" s="3"/>
      <c r="D70" s="4"/>
      <c r="E70" s="4"/>
    </row>
    <row r="71" spans="1:5" x14ac:dyDescent="0.35">
      <c r="A71" s="3" t="s">
        <v>367</v>
      </c>
      <c r="B71" s="3"/>
      <c r="C71" s="3"/>
      <c r="D71" s="4"/>
      <c r="E71" s="4"/>
    </row>
    <row r="72" spans="1:5" x14ac:dyDescent="0.35">
      <c r="A72" s="3" t="s">
        <v>367</v>
      </c>
      <c r="B72" s="3"/>
      <c r="C72" s="3"/>
      <c r="D72" s="4"/>
      <c r="E72" s="4"/>
    </row>
    <row r="73" spans="1:5" x14ac:dyDescent="0.35">
      <c r="A73" s="3" t="s">
        <v>367</v>
      </c>
      <c r="B73" s="3"/>
      <c r="C73" s="3"/>
      <c r="D73" s="4"/>
      <c r="E73" s="4"/>
    </row>
    <row r="74" spans="1:5" x14ac:dyDescent="0.35">
      <c r="A74" s="3" t="s">
        <v>368</v>
      </c>
      <c r="B74" s="3"/>
      <c r="C74" s="3"/>
      <c r="D74" s="4"/>
      <c r="E74" s="4"/>
    </row>
    <row r="75" spans="1:5" x14ac:dyDescent="0.35">
      <c r="A75" s="3" t="s">
        <v>368</v>
      </c>
      <c r="B75" s="3"/>
      <c r="C75" s="3"/>
      <c r="D75" s="4"/>
      <c r="E75" s="4"/>
    </row>
    <row r="76" spans="1:5" x14ac:dyDescent="0.35">
      <c r="A76" s="3" t="s">
        <v>368</v>
      </c>
      <c r="B76" s="3"/>
      <c r="C76" s="3"/>
      <c r="D76" s="4"/>
      <c r="E76" s="4"/>
    </row>
    <row r="77" spans="1:5" x14ac:dyDescent="0.35">
      <c r="A77" s="3" t="s">
        <v>369</v>
      </c>
      <c r="B77" s="3"/>
      <c r="C77" s="3"/>
      <c r="D77" s="4"/>
      <c r="E77" s="4"/>
    </row>
    <row r="78" spans="1:5" x14ac:dyDescent="0.35">
      <c r="A78" s="3" t="s">
        <v>369</v>
      </c>
      <c r="B78" s="3"/>
      <c r="C78" s="3"/>
      <c r="D78" s="4"/>
      <c r="E78" s="4"/>
    </row>
    <row r="79" spans="1:5" x14ac:dyDescent="0.35">
      <c r="A79" s="3" t="s">
        <v>369</v>
      </c>
      <c r="B79" s="3"/>
      <c r="C79" s="3"/>
      <c r="D79" s="4"/>
      <c r="E79" s="4"/>
    </row>
    <row r="80" spans="1:5" x14ac:dyDescent="0.35">
      <c r="A80" s="3" t="s">
        <v>370</v>
      </c>
      <c r="B80" s="3"/>
      <c r="C80" s="3"/>
      <c r="D80" s="4"/>
      <c r="E80" s="4"/>
    </row>
    <row r="81" spans="1:5" x14ac:dyDescent="0.35">
      <c r="A81" s="3" t="s">
        <v>370</v>
      </c>
      <c r="B81" s="3"/>
      <c r="C81" s="3"/>
      <c r="D81" s="4"/>
      <c r="E81" s="4"/>
    </row>
    <row r="82" spans="1:5" x14ac:dyDescent="0.35">
      <c r="A82" s="3" t="s">
        <v>370</v>
      </c>
      <c r="B82" s="3"/>
      <c r="C82" s="3"/>
      <c r="D82" s="4"/>
      <c r="E82" s="4"/>
    </row>
    <row r="83" spans="1:5" x14ac:dyDescent="0.35">
      <c r="A83" s="3" t="s">
        <v>371</v>
      </c>
      <c r="B83" s="3"/>
      <c r="C83" s="3"/>
      <c r="D83" s="4"/>
      <c r="E83" s="4"/>
    </row>
    <row r="84" spans="1:5" x14ac:dyDescent="0.35">
      <c r="A84" s="3" t="s">
        <v>371</v>
      </c>
      <c r="B84" s="3"/>
      <c r="C84" s="3"/>
      <c r="D84" s="4"/>
      <c r="E84" s="4"/>
    </row>
    <row r="85" spans="1:5" x14ac:dyDescent="0.35">
      <c r="A85" s="3" t="s">
        <v>371</v>
      </c>
      <c r="B85" s="3"/>
      <c r="C85" s="3"/>
      <c r="D85" s="4"/>
      <c r="E85" s="4"/>
    </row>
    <row r="86" spans="1:5" x14ac:dyDescent="0.35">
      <c r="A86" s="3" t="s">
        <v>372</v>
      </c>
      <c r="B86" s="3"/>
      <c r="C86" s="3"/>
      <c r="D86" s="4"/>
      <c r="E86" s="4"/>
    </row>
    <row r="87" spans="1:5" x14ac:dyDescent="0.35">
      <c r="A87" s="3" t="s">
        <v>372</v>
      </c>
      <c r="B87" s="3"/>
      <c r="C87" s="3"/>
      <c r="D87" s="4"/>
      <c r="E87" s="4"/>
    </row>
    <row r="88" spans="1:5" x14ac:dyDescent="0.35">
      <c r="A88" s="3" t="s">
        <v>372</v>
      </c>
      <c r="B88" s="3"/>
      <c r="C88" s="3"/>
      <c r="D88" s="4"/>
      <c r="E88" s="4"/>
    </row>
    <row r="89" spans="1:5" x14ac:dyDescent="0.35">
      <c r="A89" s="3" t="s">
        <v>373</v>
      </c>
      <c r="B89" s="3"/>
      <c r="C89" s="3"/>
      <c r="D89" s="4"/>
      <c r="E89" s="4"/>
    </row>
    <row r="90" spans="1:5" x14ac:dyDescent="0.35">
      <c r="A90" s="3" t="s">
        <v>373</v>
      </c>
      <c r="B90" s="3"/>
      <c r="C90" s="3"/>
      <c r="D90" s="4"/>
      <c r="E90" s="4"/>
    </row>
    <row r="91" spans="1:5" x14ac:dyDescent="0.35">
      <c r="A91" s="3" t="s">
        <v>373</v>
      </c>
      <c r="B91" s="3"/>
      <c r="C91" s="3"/>
      <c r="D91" s="4"/>
      <c r="E91" s="4"/>
    </row>
    <row r="92" spans="1:5" x14ac:dyDescent="0.35">
      <c r="A92" s="3" t="s">
        <v>374</v>
      </c>
      <c r="B92" s="3"/>
      <c r="C92" s="3"/>
      <c r="D92" s="4"/>
      <c r="E92" s="4"/>
    </row>
    <row r="93" spans="1:5" x14ac:dyDescent="0.35">
      <c r="A93" s="3" t="s">
        <v>374</v>
      </c>
      <c r="B93" s="3"/>
      <c r="C93" s="3"/>
      <c r="D93" s="4"/>
      <c r="E93" s="4"/>
    </row>
    <row r="94" spans="1:5" x14ac:dyDescent="0.35">
      <c r="A94" s="3" t="s">
        <v>374</v>
      </c>
      <c r="B94" s="3"/>
      <c r="C94" s="3"/>
      <c r="D94" s="4"/>
      <c r="E94" s="4"/>
    </row>
    <row r="95" spans="1:5" ht="15" thickBot="1" x14ac:dyDescent="0.4">
      <c r="A95" s="3" t="s">
        <v>57</v>
      </c>
      <c r="B95" s="5"/>
      <c r="C95" s="5"/>
      <c r="D95" s="6">
        <f>SUM(D5:D94)</f>
        <v>0</v>
      </c>
      <c r="E95" s="6">
        <f>SUM(E5:E94)</f>
        <v>0</v>
      </c>
    </row>
    <row r="96" spans="1:5" x14ac:dyDescent="0.35">
      <c r="A96" s="3" t="s">
        <v>58</v>
      </c>
      <c r="B96" s="7"/>
      <c r="C96" s="7"/>
      <c r="D96" s="24">
        <f>D95-E95</f>
        <v>0</v>
      </c>
      <c r="E96" s="24"/>
    </row>
    <row r="97" spans="1:1" x14ac:dyDescent="0.35">
      <c r="A97" s="3"/>
    </row>
    <row r="98" spans="1:1" ht="15" thickBot="1" x14ac:dyDescent="0.4">
      <c r="A98" s="5"/>
    </row>
    <row r="99" spans="1:1" x14ac:dyDescent="0.35">
      <c r="A99" s="7"/>
    </row>
  </sheetData>
  <mergeCells count="2">
    <mergeCell ref="D96:E96"/>
    <mergeCell ref="G5:K5"/>
  </mergeCell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B511E743-0BB3-41D6-ABA9-F53F01B7AFA3}">
          <x14:formula1>
            <xm:f>Texte!$A$3:$A$23</xm:f>
          </x14:formula1>
          <xm:sqref>C5:C96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22FE3F-BE4A-4A83-AC51-A77A362A266D}">
  <dimension ref="A1:K99"/>
  <sheetViews>
    <sheetView workbookViewId="0">
      <pane ySplit="4" topLeftCell="A5" activePane="bottomLeft" state="frozen"/>
      <selection pane="bottomLeft" activeCell="B5" sqref="B5"/>
    </sheetView>
  </sheetViews>
  <sheetFormatPr baseColWidth="10" defaultRowHeight="14.5" x14ac:dyDescent="0.35"/>
  <cols>
    <col min="1" max="1" width="7.7265625" customWidth="1"/>
    <col min="2" max="2" width="25.08984375" customWidth="1"/>
    <col min="3" max="3" width="17.81640625" customWidth="1"/>
    <col min="4" max="4" width="12" customWidth="1"/>
    <col min="5" max="5" width="11.1796875" customWidth="1"/>
    <col min="7" max="7" width="18.26953125" bestFit="1" customWidth="1"/>
    <col min="9" max="9" width="4.6328125" customWidth="1"/>
    <col min="10" max="10" width="16.453125" bestFit="1" customWidth="1"/>
  </cols>
  <sheetData>
    <row r="1" spans="1:11" ht="23.5" x14ac:dyDescent="0.55000000000000004">
      <c r="A1" s="1" t="s">
        <v>129</v>
      </c>
    </row>
    <row r="2" spans="1:11" x14ac:dyDescent="0.35">
      <c r="A2" t="s">
        <v>20</v>
      </c>
      <c r="B2">
        <v>2022</v>
      </c>
    </row>
    <row r="4" spans="1:11" ht="15" thickBot="1" x14ac:dyDescent="0.4">
      <c r="A4" s="8" t="s">
        <v>21</v>
      </c>
      <c r="B4" s="8" t="s">
        <v>22</v>
      </c>
      <c r="C4" s="8" t="s">
        <v>23</v>
      </c>
      <c r="D4" s="9" t="s">
        <v>24</v>
      </c>
      <c r="E4" s="9" t="s">
        <v>25</v>
      </c>
    </row>
    <row r="5" spans="1:11" x14ac:dyDescent="0.35">
      <c r="A5" s="3" t="s">
        <v>375</v>
      </c>
      <c r="B5" s="3"/>
      <c r="C5" s="3"/>
      <c r="D5" s="4"/>
      <c r="E5" s="4"/>
      <c r="G5" s="25" t="s">
        <v>410</v>
      </c>
      <c r="H5" s="25"/>
      <c r="I5" s="25"/>
      <c r="J5" s="25"/>
      <c r="K5" s="25"/>
    </row>
    <row r="6" spans="1:11" x14ac:dyDescent="0.35">
      <c r="A6" s="3" t="s">
        <v>375</v>
      </c>
      <c r="B6" s="3"/>
      <c r="C6" s="3"/>
      <c r="D6" s="4"/>
      <c r="E6" s="4"/>
      <c r="G6" s="2" t="s">
        <v>60</v>
      </c>
      <c r="J6" s="2" t="s">
        <v>59</v>
      </c>
    </row>
    <row r="7" spans="1:11" x14ac:dyDescent="0.35">
      <c r="A7" s="3" t="s">
        <v>375</v>
      </c>
      <c r="B7" s="3"/>
      <c r="C7" s="3"/>
      <c r="D7" s="4"/>
      <c r="E7" s="4"/>
      <c r="G7" t="s">
        <v>1</v>
      </c>
      <c r="H7" s="10">
        <f>SUMIF($C$5:$C$102,"Gehalt",$D$5:$D$102)</f>
        <v>0</v>
      </c>
      <c r="J7" t="s">
        <v>2</v>
      </c>
      <c r="K7" s="10">
        <f>SUMIF($C$5:$C$102,"Essen zu Hause",$E$5:$E$102)</f>
        <v>0</v>
      </c>
    </row>
    <row r="8" spans="1:11" x14ac:dyDescent="0.35">
      <c r="A8" s="3" t="s">
        <v>376</v>
      </c>
      <c r="B8" s="3"/>
      <c r="C8" s="3"/>
      <c r="D8" s="4"/>
      <c r="E8" s="4"/>
      <c r="G8" t="s">
        <v>3</v>
      </c>
      <c r="H8" s="10">
        <f>SUMIF($C$5:$C$102,"Private Zahlungen",$D$5:$D$102)</f>
        <v>0</v>
      </c>
      <c r="J8" t="s">
        <v>412</v>
      </c>
      <c r="K8" s="10">
        <f>SUMIF($C$5:$C$102,"Essen unterwegs",$E$5:$E$102)</f>
        <v>0</v>
      </c>
    </row>
    <row r="9" spans="1:11" x14ac:dyDescent="0.35">
      <c r="A9" s="3" t="s">
        <v>376</v>
      </c>
      <c r="B9" s="3"/>
      <c r="C9" s="3"/>
      <c r="D9" s="4"/>
      <c r="E9" s="4"/>
      <c r="G9" t="s">
        <v>4</v>
      </c>
      <c r="H9" s="10">
        <f>SUMIF($C$5:$C$102,"Staatliche Leistungen",$D$5:$D$102)</f>
        <v>0</v>
      </c>
      <c r="J9" t="s">
        <v>7</v>
      </c>
      <c r="K9" s="10">
        <f>SUMIF($C$5:$C$102,"Wohnen",$E$5:$E$102)</f>
        <v>0</v>
      </c>
    </row>
    <row r="10" spans="1:11" x14ac:dyDescent="0.35">
      <c r="A10" s="3" t="s">
        <v>376</v>
      </c>
      <c r="B10" s="3"/>
      <c r="C10" s="3"/>
      <c r="D10" s="4"/>
      <c r="E10" s="4"/>
      <c r="G10" t="s">
        <v>5</v>
      </c>
      <c r="H10" s="10">
        <f>SUMIF($C$5:$C$102,"Kapitalerträge",$D$5:$D$102)</f>
        <v>0</v>
      </c>
      <c r="J10" t="s">
        <v>8</v>
      </c>
      <c r="K10" s="10">
        <f>SUMIF($C$5:$C$102,"Kleidung",$E$5:$E$102)</f>
        <v>0</v>
      </c>
    </row>
    <row r="11" spans="1:11" x14ac:dyDescent="0.35">
      <c r="A11" s="3" t="s">
        <v>377</v>
      </c>
      <c r="B11" s="3"/>
      <c r="C11" s="3"/>
      <c r="D11" s="4"/>
      <c r="E11" s="4"/>
      <c r="G11" t="s">
        <v>6</v>
      </c>
      <c r="H11" s="10">
        <f>SUMIF($C$5:$C$102,"Rückzahlungen",$D$5:$D$102)</f>
        <v>0</v>
      </c>
      <c r="J11" t="s">
        <v>9</v>
      </c>
      <c r="K11" s="10">
        <f>SUMIF($C$5:$C$102,"Haushalt",$E$5:$E$102)</f>
        <v>0</v>
      </c>
    </row>
    <row r="12" spans="1:11" x14ac:dyDescent="0.35">
      <c r="A12" s="3" t="s">
        <v>377</v>
      </c>
      <c r="B12" s="3"/>
      <c r="C12" s="3"/>
      <c r="D12" s="4"/>
      <c r="E12" s="4"/>
      <c r="H12" s="10"/>
      <c r="J12" t="s">
        <v>10</v>
      </c>
      <c r="K12" s="10">
        <f>SUMIF($C$5:$C$102,"Körperpflege",$E$5:$E$102)</f>
        <v>0</v>
      </c>
    </row>
    <row r="13" spans="1:11" x14ac:dyDescent="0.35">
      <c r="A13" s="3" t="s">
        <v>377</v>
      </c>
      <c r="B13" s="3"/>
      <c r="C13" s="3"/>
      <c r="D13" s="4"/>
      <c r="E13" s="4"/>
      <c r="H13" s="10"/>
      <c r="J13" t="s">
        <v>11</v>
      </c>
      <c r="K13" s="10">
        <f>SUMIF($C$5:$C$102,"Gesundheit",$E$5:$E$102)</f>
        <v>0</v>
      </c>
    </row>
    <row r="14" spans="1:11" x14ac:dyDescent="0.35">
      <c r="A14" s="3" t="s">
        <v>378</v>
      </c>
      <c r="B14" s="3"/>
      <c r="C14" s="3"/>
      <c r="D14" s="4"/>
      <c r="E14" s="4"/>
      <c r="H14" s="10"/>
      <c r="J14" t="s">
        <v>12</v>
      </c>
      <c r="K14" s="10">
        <f>SUMIF($C$5:$C$102,"Verbindlichkeiten",$E$5:$E$102)</f>
        <v>0</v>
      </c>
    </row>
    <row r="15" spans="1:11" x14ac:dyDescent="0.35">
      <c r="A15" s="3" t="s">
        <v>378</v>
      </c>
      <c r="B15" s="3"/>
      <c r="C15" s="3"/>
      <c r="D15" s="4"/>
      <c r="E15" s="4"/>
      <c r="H15" s="10"/>
      <c r="J15" t="s">
        <v>13</v>
      </c>
      <c r="K15" s="10">
        <f>SUMIF($C$5:$C$102,"Bildung/Freizeit",$E$5:$E$102)</f>
        <v>0</v>
      </c>
    </row>
    <row r="16" spans="1:11" x14ac:dyDescent="0.35">
      <c r="A16" s="3" t="s">
        <v>378</v>
      </c>
      <c r="B16" s="3"/>
      <c r="C16" s="3"/>
      <c r="D16" s="4"/>
      <c r="E16" s="4"/>
      <c r="H16" s="10"/>
      <c r="J16" t="s">
        <v>14</v>
      </c>
      <c r="K16" s="10">
        <f>SUMIF($C$5:$C$102,"Kommunikation",$E$5:$E$102)</f>
        <v>0</v>
      </c>
    </row>
    <row r="17" spans="1:11" x14ac:dyDescent="0.35">
      <c r="A17" s="3" t="s">
        <v>379</v>
      </c>
      <c r="B17" s="3"/>
      <c r="C17" s="3"/>
      <c r="D17" s="4"/>
      <c r="E17" s="4"/>
      <c r="H17" s="10"/>
      <c r="J17" t="s">
        <v>15</v>
      </c>
      <c r="K17" s="10">
        <f>SUMIF($C$5:$C$102,"Mobilität",$E$5:$E$102)</f>
        <v>0</v>
      </c>
    </row>
    <row r="18" spans="1:11" x14ac:dyDescent="0.35">
      <c r="A18" s="3" t="s">
        <v>379</v>
      </c>
      <c r="B18" s="3"/>
      <c r="C18" s="3"/>
      <c r="D18" s="4"/>
      <c r="E18" s="4"/>
      <c r="H18" s="10"/>
      <c r="J18" t="s">
        <v>16</v>
      </c>
      <c r="K18" s="10">
        <f>SUMIF($C$5:$C$102,"Versicherungen",$E$5:$E$102)</f>
        <v>0</v>
      </c>
    </row>
    <row r="19" spans="1:11" x14ac:dyDescent="0.35">
      <c r="A19" s="3" t="s">
        <v>379</v>
      </c>
      <c r="B19" s="3"/>
      <c r="C19" s="3"/>
      <c r="D19" s="4"/>
      <c r="E19" s="4"/>
      <c r="H19" s="10"/>
      <c r="J19" t="s">
        <v>17</v>
      </c>
      <c r="K19" s="10">
        <f>SUMIF($C$5:$C$102,"Vermögensbildung",$E$5:$E$102)</f>
        <v>0</v>
      </c>
    </row>
    <row r="20" spans="1:11" ht="15" thickBot="1" x14ac:dyDescent="0.4">
      <c r="A20" s="3" t="s">
        <v>380</v>
      </c>
      <c r="B20" s="3"/>
      <c r="C20" s="3"/>
      <c r="D20" s="4"/>
      <c r="E20" s="4"/>
      <c r="H20" s="10"/>
      <c r="J20" t="s">
        <v>18</v>
      </c>
      <c r="K20" s="10">
        <f>SUMIF($C$5:$C$102,"Sonstiges",$E$5:$E$102)</f>
        <v>0</v>
      </c>
    </row>
    <row r="21" spans="1:11" x14ac:dyDescent="0.35">
      <c r="A21" s="3" t="s">
        <v>380</v>
      </c>
      <c r="B21" s="3"/>
      <c r="C21" s="3"/>
      <c r="D21" s="4"/>
      <c r="E21" s="4"/>
      <c r="G21" s="7" t="s">
        <v>407</v>
      </c>
      <c r="H21" s="11">
        <f>SUM(H7:H20)</f>
        <v>0</v>
      </c>
      <c r="I21" s="7"/>
      <c r="J21" s="7" t="s">
        <v>408</v>
      </c>
      <c r="K21" s="11">
        <f>SUM(K7:K20)</f>
        <v>0</v>
      </c>
    </row>
    <row r="22" spans="1:11" x14ac:dyDescent="0.35">
      <c r="A22" s="3" t="s">
        <v>380</v>
      </c>
      <c r="B22" s="3"/>
      <c r="C22" s="3"/>
      <c r="D22" s="4"/>
      <c r="E22" s="4"/>
    </row>
    <row r="23" spans="1:11" x14ac:dyDescent="0.35">
      <c r="A23" s="3" t="s">
        <v>381</v>
      </c>
      <c r="B23" s="3"/>
      <c r="C23" s="3"/>
      <c r="D23" s="4"/>
      <c r="E23" s="4"/>
      <c r="G23" s="12" t="s">
        <v>409</v>
      </c>
      <c r="H23" s="13">
        <f>H21-K21</f>
        <v>0</v>
      </c>
    </row>
    <row r="24" spans="1:11" x14ac:dyDescent="0.35">
      <c r="A24" s="3" t="s">
        <v>381</v>
      </c>
      <c r="B24" s="3"/>
      <c r="C24" s="3"/>
      <c r="D24" s="4"/>
      <c r="E24" s="4"/>
    </row>
    <row r="25" spans="1:11" x14ac:dyDescent="0.35">
      <c r="A25" s="3" t="s">
        <v>381</v>
      </c>
      <c r="B25" s="3"/>
      <c r="C25" s="3"/>
      <c r="D25" s="4"/>
      <c r="E25" s="4"/>
    </row>
    <row r="26" spans="1:11" x14ac:dyDescent="0.35">
      <c r="A26" s="3" t="s">
        <v>382</v>
      </c>
      <c r="B26" s="3"/>
      <c r="C26" s="3"/>
      <c r="D26" s="4"/>
      <c r="E26" s="4"/>
    </row>
    <row r="27" spans="1:11" x14ac:dyDescent="0.35">
      <c r="A27" s="3" t="s">
        <v>382</v>
      </c>
      <c r="B27" s="3"/>
      <c r="C27" s="3"/>
      <c r="D27" s="4"/>
      <c r="E27" s="4"/>
    </row>
    <row r="28" spans="1:11" x14ac:dyDescent="0.35">
      <c r="A28" s="3" t="s">
        <v>382</v>
      </c>
      <c r="B28" s="3"/>
      <c r="C28" s="3"/>
      <c r="D28" s="4"/>
      <c r="E28" s="4"/>
    </row>
    <row r="29" spans="1:11" x14ac:dyDescent="0.35">
      <c r="A29" s="3" t="s">
        <v>383</v>
      </c>
      <c r="B29" s="3"/>
      <c r="C29" s="3"/>
      <c r="D29" s="4"/>
      <c r="E29" s="4"/>
    </row>
    <row r="30" spans="1:11" x14ac:dyDescent="0.35">
      <c r="A30" s="3" t="s">
        <v>383</v>
      </c>
      <c r="B30" s="3"/>
      <c r="C30" s="3"/>
      <c r="D30" s="4"/>
      <c r="E30" s="4"/>
    </row>
    <row r="31" spans="1:11" x14ac:dyDescent="0.35">
      <c r="A31" s="3" t="s">
        <v>383</v>
      </c>
      <c r="B31" s="3"/>
      <c r="C31" s="3"/>
      <c r="D31" s="4"/>
      <c r="E31" s="4"/>
    </row>
    <row r="32" spans="1:11" x14ac:dyDescent="0.35">
      <c r="A32" s="3" t="s">
        <v>384</v>
      </c>
      <c r="B32" s="3"/>
      <c r="C32" s="3"/>
      <c r="D32" s="4"/>
      <c r="E32" s="4"/>
    </row>
    <row r="33" spans="1:5" x14ac:dyDescent="0.35">
      <c r="A33" s="3" t="s">
        <v>384</v>
      </c>
      <c r="B33" s="3"/>
      <c r="C33" s="3"/>
      <c r="D33" s="4"/>
      <c r="E33" s="4"/>
    </row>
    <row r="34" spans="1:5" x14ac:dyDescent="0.35">
      <c r="A34" s="3" t="s">
        <v>384</v>
      </c>
      <c r="B34" s="3"/>
      <c r="C34" s="3"/>
      <c r="D34" s="4"/>
      <c r="E34" s="4"/>
    </row>
    <row r="35" spans="1:5" x14ac:dyDescent="0.35">
      <c r="A35" s="3" t="s">
        <v>385</v>
      </c>
      <c r="B35" s="3"/>
      <c r="C35" s="3"/>
      <c r="D35" s="4"/>
      <c r="E35" s="4"/>
    </row>
    <row r="36" spans="1:5" x14ac:dyDescent="0.35">
      <c r="A36" s="3" t="s">
        <v>385</v>
      </c>
      <c r="B36" s="3"/>
      <c r="C36" s="3"/>
      <c r="D36" s="4"/>
      <c r="E36" s="4"/>
    </row>
    <row r="37" spans="1:5" x14ac:dyDescent="0.35">
      <c r="A37" s="3" t="s">
        <v>385</v>
      </c>
      <c r="B37" s="3"/>
      <c r="C37" s="3"/>
      <c r="D37" s="4"/>
      <c r="E37" s="4"/>
    </row>
    <row r="38" spans="1:5" x14ac:dyDescent="0.35">
      <c r="A38" s="3" t="s">
        <v>386</v>
      </c>
      <c r="B38" s="3"/>
      <c r="C38" s="3"/>
      <c r="D38" s="4"/>
      <c r="E38" s="4"/>
    </row>
    <row r="39" spans="1:5" x14ac:dyDescent="0.35">
      <c r="A39" s="3" t="s">
        <v>386</v>
      </c>
      <c r="B39" s="3"/>
      <c r="C39" s="3"/>
      <c r="D39" s="4"/>
      <c r="E39" s="4"/>
    </row>
    <row r="40" spans="1:5" x14ac:dyDescent="0.35">
      <c r="A40" s="3" t="s">
        <v>386</v>
      </c>
      <c r="B40" s="3"/>
      <c r="C40" s="3"/>
      <c r="D40" s="4"/>
      <c r="E40" s="4"/>
    </row>
    <row r="41" spans="1:5" x14ac:dyDescent="0.35">
      <c r="A41" s="3" t="s">
        <v>387</v>
      </c>
      <c r="B41" s="3"/>
      <c r="C41" s="3"/>
      <c r="D41" s="4"/>
      <c r="E41" s="4"/>
    </row>
    <row r="42" spans="1:5" x14ac:dyDescent="0.35">
      <c r="A42" s="3" t="s">
        <v>387</v>
      </c>
      <c r="B42" s="3"/>
      <c r="C42" s="3"/>
      <c r="D42" s="4"/>
      <c r="E42" s="4"/>
    </row>
    <row r="43" spans="1:5" x14ac:dyDescent="0.35">
      <c r="A43" s="3" t="s">
        <v>387</v>
      </c>
      <c r="B43" s="3"/>
      <c r="C43" s="3"/>
      <c r="D43" s="4"/>
      <c r="E43" s="4"/>
    </row>
    <row r="44" spans="1:5" x14ac:dyDescent="0.35">
      <c r="A44" s="3" t="s">
        <v>388</v>
      </c>
      <c r="B44" s="3"/>
      <c r="C44" s="3"/>
      <c r="D44" s="4"/>
      <c r="E44" s="4"/>
    </row>
    <row r="45" spans="1:5" x14ac:dyDescent="0.35">
      <c r="A45" s="3" t="s">
        <v>388</v>
      </c>
      <c r="B45" s="3"/>
      <c r="C45" s="3"/>
      <c r="D45" s="4"/>
      <c r="E45" s="4"/>
    </row>
    <row r="46" spans="1:5" x14ac:dyDescent="0.35">
      <c r="A46" s="3" t="s">
        <v>388</v>
      </c>
      <c r="B46" s="3"/>
      <c r="C46" s="3"/>
      <c r="D46" s="4"/>
      <c r="E46" s="4"/>
    </row>
    <row r="47" spans="1:5" x14ac:dyDescent="0.35">
      <c r="A47" s="3" t="s">
        <v>389</v>
      </c>
      <c r="B47" s="3"/>
      <c r="C47" s="3"/>
      <c r="D47" s="4"/>
      <c r="E47" s="4"/>
    </row>
    <row r="48" spans="1:5" x14ac:dyDescent="0.35">
      <c r="A48" s="3" t="s">
        <v>389</v>
      </c>
      <c r="B48" s="3"/>
      <c r="C48" s="3"/>
      <c r="D48" s="4"/>
      <c r="E48" s="4"/>
    </row>
    <row r="49" spans="1:5" x14ac:dyDescent="0.35">
      <c r="A49" s="3" t="s">
        <v>389</v>
      </c>
      <c r="B49" s="3"/>
      <c r="C49" s="3"/>
      <c r="D49" s="4"/>
      <c r="E49" s="4"/>
    </row>
    <row r="50" spans="1:5" x14ac:dyDescent="0.35">
      <c r="A50" s="3" t="s">
        <v>390</v>
      </c>
      <c r="B50" s="3"/>
      <c r="C50" s="3"/>
      <c r="D50" s="4"/>
      <c r="E50" s="4"/>
    </row>
    <row r="51" spans="1:5" x14ac:dyDescent="0.35">
      <c r="A51" s="3" t="s">
        <v>390</v>
      </c>
      <c r="B51" s="3"/>
      <c r="C51" s="3"/>
      <c r="D51" s="4"/>
      <c r="E51" s="4"/>
    </row>
    <row r="52" spans="1:5" x14ac:dyDescent="0.35">
      <c r="A52" s="3" t="s">
        <v>390</v>
      </c>
      <c r="B52" s="3"/>
      <c r="C52" s="3"/>
      <c r="D52" s="4"/>
      <c r="E52" s="4"/>
    </row>
    <row r="53" spans="1:5" x14ac:dyDescent="0.35">
      <c r="A53" s="3" t="s">
        <v>391</v>
      </c>
      <c r="B53" s="3"/>
      <c r="C53" s="3"/>
      <c r="D53" s="4"/>
      <c r="E53" s="4"/>
    </row>
    <row r="54" spans="1:5" x14ac:dyDescent="0.35">
      <c r="A54" s="3" t="s">
        <v>391</v>
      </c>
      <c r="B54" s="3"/>
      <c r="C54" s="3"/>
      <c r="D54" s="4"/>
      <c r="E54" s="4"/>
    </row>
    <row r="55" spans="1:5" x14ac:dyDescent="0.35">
      <c r="A55" s="3" t="s">
        <v>391</v>
      </c>
      <c r="B55" s="3"/>
      <c r="C55" s="3"/>
      <c r="D55" s="4"/>
      <c r="E55" s="4"/>
    </row>
    <row r="56" spans="1:5" x14ac:dyDescent="0.35">
      <c r="A56" s="3" t="s">
        <v>392</v>
      </c>
      <c r="B56" s="3"/>
      <c r="C56" s="3"/>
      <c r="D56" s="4"/>
      <c r="E56" s="4"/>
    </row>
    <row r="57" spans="1:5" x14ac:dyDescent="0.35">
      <c r="A57" s="3" t="s">
        <v>392</v>
      </c>
      <c r="B57" s="3"/>
      <c r="C57" s="3"/>
      <c r="D57" s="4"/>
      <c r="E57" s="4"/>
    </row>
    <row r="58" spans="1:5" x14ac:dyDescent="0.35">
      <c r="A58" s="3" t="s">
        <v>392</v>
      </c>
      <c r="B58" s="3"/>
      <c r="C58" s="3"/>
      <c r="D58" s="4"/>
      <c r="E58" s="4"/>
    </row>
    <row r="59" spans="1:5" x14ac:dyDescent="0.35">
      <c r="A59" s="3" t="s">
        <v>393</v>
      </c>
      <c r="B59" s="3"/>
      <c r="C59" s="3"/>
      <c r="D59" s="4"/>
      <c r="E59" s="4"/>
    </row>
    <row r="60" spans="1:5" x14ac:dyDescent="0.35">
      <c r="A60" s="3" t="s">
        <v>393</v>
      </c>
      <c r="B60" s="3"/>
      <c r="C60" s="3"/>
      <c r="D60" s="4"/>
      <c r="E60" s="4"/>
    </row>
    <row r="61" spans="1:5" x14ac:dyDescent="0.35">
      <c r="A61" s="3" t="s">
        <v>393</v>
      </c>
      <c r="B61" s="3"/>
      <c r="C61" s="3"/>
      <c r="D61" s="4"/>
      <c r="E61" s="4"/>
    </row>
    <row r="62" spans="1:5" x14ac:dyDescent="0.35">
      <c r="A62" s="3" t="s">
        <v>394</v>
      </c>
      <c r="B62" s="3"/>
      <c r="C62" s="3"/>
      <c r="D62" s="4"/>
      <c r="E62" s="4"/>
    </row>
    <row r="63" spans="1:5" x14ac:dyDescent="0.35">
      <c r="A63" s="3" t="s">
        <v>394</v>
      </c>
      <c r="B63" s="3"/>
      <c r="C63" s="3"/>
      <c r="D63" s="4"/>
      <c r="E63" s="4"/>
    </row>
    <row r="64" spans="1:5" x14ac:dyDescent="0.35">
      <c r="A64" s="3" t="s">
        <v>394</v>
      </c>
      <c r="B64" s="3"/>
      <c r="C64" s="3"/>
      <c r="D64" s="4"/>
      <c r="E64" s="4"/>
    </row>
    <row r="65" spans="1:5" x14ac:dyDescent="0.35">
      <c r="A65" s="3" t="s">
        <v>395</v>
      </c>
      <c r="B65" s="3"/>
      <c r="C65" s="3"/>
      <c r="D65" s="4"/>
      <c r="E65" s="4"/>
    </row>
    <row r="66" spans="1:5" x14ac:dyDescent="0.35">
      <c r="A66" s="3" t="s">
        <v>395</v>
      </c>
      <c r="B66" s="3"/>
      <c r="C66" s="3"/>
      <c r="D66" s="4"/>
      <c r="E66" s="4"/>
    </row>
    <row r="67" spans="1:5" x14ac:dyDescent="0.35">
      <c r="A67" s="3" t="s">
        <v>395</v>
      </c>
      <c r="B67" s="3"/>
      <c r="C67" s="3"/>
      <c r="D67" s="4"/>
      <c r="E67" s="4"/>
    </row>
    <row r="68" spans="1:5" x14ac:dyDescent="0.35">
      <c r="A68" s="3" t="s">
        <v>396</v>
      </c>
      <c r="B68" s="3"/>
      <c r="C68" s="3"/>
      <c r="D68" s="4"/>
      <c r="E68" s="4"/>
    </row>
    <row r="69" spans="1:5" x14ac:dyDescent="0.35">
      <c r="A69" s="3" t="s">
        <v>396</v>
      </c>
      <c r="B69" s="3"/>
      <c r="C69" s="3"/>
      <c r="D69" s="4"/>
      <c r="E69" s="4"/>
    </row>
    <row r="70" spans="1:5" x14ac:dyDescent="0.35">
      <c r="A70" s="3" t="s">
        <v>396</v>
      </c>
      <c r="B70" s="3"/>
      <c r="C70" s="3"/>
      <c r="D70" s="4"/>
      <c r="E70" s="4"/>
    </row>
    <row r="71" spans="1:5" x14ac:dyDescent="0.35">
      <c r="A71" s="3" t="s">
        <v>397</v>
      </c>
      <c r="B71" s="3"/>
      <c r="C71" s="3"/>
      <c r="D71" s="4"/>
      <c r="E71" s="4"/>
    </row>
    <row r="72" spans="1:5" x14ac:dyDescent="0.35">
      <c r="A72" s="3" t="s">
        <v>397</v>
      </c>
      <c r="B72" s="3"/>
      <c r="C72" s="3"/>
      <c r="D72" s="4"/>
      <c r="E72" s="4"/>
    </row>
    <row r="73" spans="1:5" x14ac:dyDescent="0.35">
      <c r="A73" s="3" t="s">
        <v>397</v>
      </c>
      <c r="B73" s="3"/>
      <c r="C73" s="3"/>
      <c r="D73" s="4"/>
      <c r="E73" s="4"/>
    </row>
    <row r="74" spans="1:5" x14ac:dyDescent="0.35">
      <c r="A74" s="3" t="s">
        <v>398</v>
      </c>
      <c r="B74" s="3"/>
      <c r="C74" s="3"/>
      <c r="D74" s="4"/>
      <c r="E74" s="4"/>
    </row>
    <row r="75" spans="1:5" x14ac:dyDescent="0.35">
      <c r="A75" s="3" t="s">
        <v>398</v>
      </c>
      <c r="B75" s="3"/>
      <c r="C75" s="3"/>
      <c r="D75" s="4"/>
      <c r="E75" s="4"/>
    </row>
    <row r="76" spans="1:5" x14ac:dyDescent="0.35">
      <c r="A76" s="3" t="s">
        <v>398</v>
      </c>
      <c r="B76" s="3"/>
      <c r="C76" s="3"/>
      <c r="D76" s="4"/>
      <c r="E76" s="4"/>
    </row>
    <row r="77" spans="1:5" x14ac:dyDescent="0.35">
      <c r="A77" s="3" t="s">
        <v>399</v>
      </c>
      <c r="B77" s="3"/>
      <c r="C77" s="3"/>
      <c r="D77" s="4"/>
      <c r="E77" s="4"/>
    </row>
    <row r="78" spans="1:5" x14ac:dyDescent="0.35">
      <c r="A78" s="3" t="s">
        <v>399</v>
      </c>
      <c r="B78" s="3"/>
      <c r="C78" s="3"/>
      <c r="D78" s="4"/>
      <c r="E78" s="4"/>
    </row>
    <row r="79" spans="1:5" x14ac:dyDescent="0.35">
      <c r="A79" s="3" t="s">
        <v>399</v>
      </c>
      <c r="B79" s="3"/>
      <c r="C79" s="3"/>
      <c r="D79" s="4"/>
      <c r="E79" s="4"/>
    </row>
    <row r="80" spans="1:5" x14ac:dyDescent="0.35">
      <c r="A80" s="3" t="s">
        <v>400</v>
      </c>
      <c r="B80" s="3"/>
      <c r="C80" s="3"/>
      <c r="D80" s="4"/>
      <c r="E80" s="4"/>
    </row>
    <row r="81" spans="1:5" x14ac:dyDescent="0.35">
      <c r="A81" s="3" t="s">
        <v>400</v>
      </c>
      <c r="B81" s="3"/>
      <c r="C81" s="3"/>
      <c r="D81" s="4"/>
      <c r="E81" s="4"/>
    </row>
    <row r="82" spans="1:5" x14ac:dyDescent="0.35">
      <c r="A82" s="3" t="s">
        <v>400</v>
      </c>
      <c r="B82" s="3"/>
      <c r="C82" s="3"/>
      <c r="D82" s="4"/>
      <c r="E82" s="4"/>
    </row>
    <row r="83" spans="1:5" x14ac:dyDescent="0.35">
      <c r="A83" s="3" t="s">
        <v>401</v>
      </c>
      <c r="B83" s="3"/>
      <c r="C83" s="3"/>
      <c r="D83" s="4"/>
      <c r="E83" s="4"/>
    </row>
    <row r="84" spans="1:5" x14ac:dyDescent="0.35">
      <c r="A84" s="3" t="s">
        <v>401</v>
      </c>
      <c r="B84" s="3"/>
      <c r="C84" s="3"/>
      <c r="D84" s="4"/>
      <c r="E84" s="4"/>
    </row>
    <row r="85" spans="1:5" x14ac:dyDescent="0.35">
      <c r="A85" s="3" t="s">
        <v>401</v>
      </c>
      <c r="B85" s="3"/>
      <c r="C85" s="3"/>
      <c r="D85" s="4"/>
      <c r="E85" s="4"/>
    </row>
    <row r="86" spans="1:5" x14ac:dyDescent="0.35">
      <c r="A86" s="3" t="s">
        <v>402</v>
      </c>
      <c r="B86" s="3"/>
      <c r="C86" s="3"/>
      <c r="D86" s="4"/>
      <c r="E86" s="4"/>
    </row>
    <row r="87" spans="1:5" x14ac:dyDescent="0.35">
      <c r="A87" s="3" t="s">
        <v>402</v>
      </c>
      <c r="B87" s="3"/>
      <c r="C87" s="3"/>
      <c r="D87" s="4"/>
      <c r="E87" s="4"/>
    </row>
    <row r="88" spans="1:5" x14ac:dyDescent="0.35">
      <c r="A88" s="3" t="s">
        <v>402</v>
      </c>
      <c r="B88" s="3"/>
      <c r="C88" s="3"/>
      <c r="D88" s="4"/>
      <c r="E88" s="4"/>
    </row>
    <row r="89" spans="1:5" x14ac:dyDescent="0.35">
      <c r="A89" s="3" t="s">
        <v>403</v>
      </c>
      <c r="B89" s="3"/>
      <c r="C89" s="3"/>
      <c r="D89" s="4"/>
      <c r="E89" s="4"/>
    </row>
    <row r="90" spans="1:5" x14ac:dyDescent="0.35">
      <c r="A90" s="3" t="s">
        <v>403</v>
      </c>
      <c r="B90" s="3"/>
      <c r="C90" s="3"/>
      <c r="D90" s="4"/>
      <c r="E90" s="4"/>
    </row>
    <row r="91" spans="1:5" x14ac:dyDescent="0.35">
      <c r="A91" s="3" t="s">
        <v>403</v>
      </c>
      <c r="B91" s="3"/>
      <c r="C91" s="3"/>
      <c r="D91" s="4"/>
      <c r="E91" s="4"/>
    </row>
    <row r="92" spans="1:5" x14ac:dyDescent="0.35">
      <c r="A92" s="3" t="s">
        <v>404</v>
      </c>
      <c r="B92" s="3"/>
      <c r="C92" s="3"/>
      <c r="D92" s="4"/>
      <c r="E92" s="4"/>
    </row>
    <row r="93" spans="1:5" x14ac:dyDescent="0.35">
      <c r="A93" s="3" t="s">
        <v>404</v>
      </c>
      <c r="B93" s="3"/>
      <c r="C93" s="3"/>
      <c r="D93" s="4"/>
      <c r="E93" s="4"/>
    </row>
    <row r="94" spans="1:5" x14ac:dyDescent="0.35">
      <c r="A94" s="3" t="s">
        <v>404</v>
      </c>
      <c r="B94" s="3"/>
      <c r="C94" s="3"/>
      <c r="D94" s="4"/>
      <c r="E94" s="4"/>
    </row>
    <row r="95" spans="1:5" x14ac:dyDescent="0.35">
      <c r="A95" s="3" t="s">
        <v>405</v>
      </c>
      <c r="B95" s="3"/>
      <c r="C95" s="3"/>
      <c r="D95" s="4"/>
      <c r="E95" s="4"/>
    </row>
    <row r="96" spans="1:5" x14ac:dyDescent="0.35">
      <c r="A96" s="3" t="s">
        <v>405</v>
      </c>
      <c r="B96" s="3"/>
      <c r="C96" s="3"/>
      <c r="D96" s="4"/>
      <c r="E96" s="4"/>
    </row>
    <row r="97" spans="1:5" x14ac:dyDescent="0.35">
      <c r="A97" s="3" t="s">
        <v>405</v>
      </c>
      <c r="B97" s="3"/>
      <c r="C97" s="3"/>
      <c r="D97" s="4"/>
      <c r="E97" s="4"/>
    </row>
    <row r="98" spans="1:5" ht="15" thickBot="1" x14ac:dyDescent="0.4">
      <c r="A98" s="5" t="s">
        <v>57</v>
      </c>
      <c r="B98" s="5"/>
      <c r="C98" s="5"/>
      <c r="D98" s="6">
        <f>SUM(D5:D97)</f>
        <v>0</v>
      </c>
      <c r="E98" s="6">
        <f>SUM(E5:E97)</f>
        <v>0</v>
      </c>
    </row>
    <row r="99" spans="1:5" x14ac:dyDescent="0.35">
      <c r="A99" s="7" t="s">
        <v>58</v>
      </c>
      <c r="B99" s="7"/>
      <c r="C99" s="7"/>
      <c r="D99" s="24">
        <f>D98-E98</f>
        <v>0</v>
      </c>
      <c r="E99" s="24"/>
    </row>
  </sheetData>
  <mergeCells count="2">
    <mergeCell ref="D99:E99"/>
    <mergeCell ref="G5:K5"/>
  </mergeCell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2E907DAA-7B73-463F-97CC-1FBF555311E4}">
          <x14:formula1>
            <xm:f>Texte!$A$3:$A$23</xm:f>
          </x14:formula1>
          <xm:sqref>C5:C99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AF181-2185-4A7D-AC31-EDF2441E0D7B}">
  <dimension ref="A1:K99"/>
  <sheetViews>
    <sheetView workbookViewId="0">
      <pane ySplit="4" topLeftCell="A5" activePane="bottomLeft" state="frozen"/>
      <selection pane="bottomLeft" activeCell="B5" sqref="B5"/>
    </sheetView>
  </sheetViews>
  <sheetFormatPr baseColWidth="10" defaultRowHeight="14.5" x14ac:dyDescent="0.35"/>
  <cols>
    <col min="1" max="1" width="7.7265625" customWidth="1"/>
    <col min="2" max="2" width="25.08984375" customWidth="1"/>
    <col min="3" max="3" width="17.81640625" customWidth="1"/>
    <col min="4" max="4" width="12" customWidth="1"/>
    <col min="5" max="5" width="11.1796875" customWidth="1"/>
    <col min="7" max="7" width="18.26953125" bestFit="1" customWidth="1"/>
    <col min="9" max="9" width="4.6328125" customWidth="1"/>
    <col min="10" max="10" width="16.453125" bestFit="1" customWidth="1"/>
  </cols>
  <sheetData>
    <row r="1" spans="1:11" ht="23.5" x14ac:dyDescent="0.55000000000000004">
      <c r="A1" s="1" t="s">
        <v>130</v>
      </c>
    </row>
    <row r="2" spans="1:11" x14ac:dyDescent="0.35">
      <c r="A2" t="s">
        <v>20</v>
      </c>
      <c r="B2">
        <v>2022</v>
      </c>
    </row>
    <row r="4" spans="1:11" ht="15" thickBot="1" x14ac:dyDescent="0.4">
      <c r="A4" s="8" t="s">
        <v>21</v>
      </c>
      <c r="B4" s="8" t="s">
        <v>22</v>
      </c>
      <c r="C4" s="8" t="s">
        <v>23</v>
      </c>
      <c r="D4" s="9" t="s">
        <v>24</v>
      </c>
      <c r="E4" s="9" t="s">
        <v>25</v>
      </c>
    </row>
    <row r="5" spans="1:11" x14ac:dyDescent="0.35">
      <c r="A5" s="3" t="s">
        <v>131</v>
      </c>
      <c r="B5" s="3"/>
      <c r="C5" s="3"/>
      <c r="D5" s="4"/>
      <c r="E5" s="4"/>
      <c r="G5" s="25" t="s">
        <v>410</v>
      </c>
      <c r="H5" s="25"/>
      <c r="I5" s="25"/>
      <c r="J5" s="25"/>
      <c r="K5" s="25"/>
    </row>
    <row r="6" spans="1:11" x14ac:dyDescent="0.35">
      <c r="A6" s="3" t="s">
        <v>131</v>
      </c>
      <c r="B6" s="3"/>
      <c r="C6" s="3"/>
      <c r="D6" s="4"/>
      <c r="E6" s="4"/>
      <c r="G6" s="2" t="s">
        <v>60</v>
      </c>
      <c r="J6" s="2" t="s">
        <v>59</v>
      </c>
    </row>
    <row r="7" spans="1:11" x14ac:dyDescent="0.35">
      <c r="A7" s="3" t="s">
        <v>131</v>
      </c>
      <c r="B7" s="3"/>
      <c r="C7" s="3"/>
      <c r="D7" s="4"/>
      <c r="E7" s="4"/>
      <c r="G7" t="s">
        <v>1</v>
      </c>
      <c r="H7" s="10">
        <f>SUMIF($C$5:$C$102,"Gehalt",$D$5:$D$102)</f>
        <v>0</v>
      </c>
      <c r="J7" t="s">
        <v>2</v>
      </c>
      <c r="K7" s="10">
        <f>SUMIF($C$5:$C$102,"Essen zu Hause",$E$5:$E$102)</f>
        <v>0</v>
      </c>
    </row>
    <row r="8" spans="1:11" x14ac:dyDescent="0.35">
      <c r="A8" s="3" t="s">
        <v>132</v>
      </c>
      <c r="B8" s="3"/>
      <c r="C8" s="3"/>
      <c r="D8" s="4"/>
      <c r="E8" s="4"/>
      <c r="G8" t="s">
        <v>3</v>
      </c>
      <c r="H8" s="10">
        <f>SUMIF($C$5:$C$102,"Private Zahlungen",$D$5:$D$102)</f>
        <v>0</v>
      </c>
      <c r="J8" t="s">
        <v>412</v>
      </c>
      <c r="K8" s="10">
        <f>SUMIF($C$5:$C$102,"Essen unterwegs",$E$5:$E$102)</f>
        <v>0</v>
      </c>
    </row>
    <row r="9" spans="1:11" x14ac:dyDescent="0.35">
      <c r="A9" s="3" t="s">
        <v>132</v>
      </c>
      <c r="B9" s="3"/>
      <c r="C9" s="3"/>
      <c r="D9" s="4"/>
      <c r="E9" s="4"/>
      <c r="G9" t="s">
        <v>4</v>
      </c>
      <c r="H9" s="10">
        <f>SUMIF($C$5:$C$102,"Staatliche Leistungen",$D$5:$D$102)</f>
        <v>0</v>
      </c>
      <c r="J9" t="s">
        <v>7</v>
      </c>
      <c r="K9" s="10">
        <f>SUMIF($C$5:$C$102,"Wohnen",$E$5:$E$102)</f>
        <v>0</v>
      </c>
    </row>
    <row r="10" spans="1:11" x14ac:dyDescent="0.35">
      <c r="A10" s="3" t="s">
        <v>132</v>
      </c>
      <c r="B10" s="3"/>
      <c r="C10" s="3"/>
      <c r="D10" s="4"/>
      <c r="E10" s="4"/>
      <c r="G10" t="s">
        <v>5</v>
      </c>
      <c r="H10" s="10">
        <f>SUMIF($C$5:$C$102,"Kapitalerträge",$D$5:$D$102)</f>
        <v>0</v>
      </c>
      <c r="J10" t="s">
        <v>8</v>
      </c>
      <c r="K10" s="10">
        <f>SUMIF($C$5:$C$102,"Kleidung",$E$5:$E$102)</f>
        <v>0</v>
      </c>
    </row>
    <row r="11" spans="1:11" x14ac:dyDescent="0.35">
      <c r="A11" s="3" t="s">
        <v>133</v>
      </c>
      <c r="B11" s="3"/>
      <c r="C11" s="3"/>
      <c r="D11" s="4"/>
      <c r="E11" s="4"/>
      <c r="G11" t="s">
        <v>6</v>
      </c>
      <c r="H11" s="10">
        <f>SUMIF($C$5:$C$102,"Rückzahlungen",$D$5:$D$102)</f>
        <v>0</v>
      </c>
      <c r="J11" t="s">
        <v>9</v>
      </c>
      <c r="K11" s="10">
        <f>SUMIF($C$5:$C$102,"Haushalt",$E$5:$E$102)</f>
        <v>0</v>
      </c>
    </row>
    <row r="12" spans="1:11" x14ac:dyDescent="0.35">
      <c r="A12" s="3" t="s">
        <v>133</v>
      </c>
      <c r="B12" s="3"/>
      <c r="C12" s="3"/>
      <c r="D12" s="4"/>
      <c r="E12" s="4"/>
      <c r="H12" s="10"/>
      <c r="J12" t="s">
        <v>10</v>
      </c>
      <c r="K12" s="10">
        <f>SUMIF($C$5:$C$102,"Körperpflege",$E$5:$E$102)</f>
        <v>0</v>
      </c>
    </row>
    <row r="13" spans="1:11" x14ac:dyDescent="0.35">
      <c r="A13" s="3" t="s">
        <v>133</v>
      </c>
      <c r="B13" s="3"/>
      <c r="C13" s="3"/>
      <c r="D13" s="4"/>
      <c r="E13" s="4"/>
      <c r="H13" s="10"/>
      <c r="J13" t="s">
        <v>11</v>
      </c>
      <c r="K13" s="10">
        <f>SUMIF($C$5:$C$102,"Gesundheit",$E$5:$E$102)</f>
        <v>0</v>
      </c>
    </row>
    <row r="14" spans="1:11" x14ac:dyDescent="0.35">
      <c r="A14" s="3" t="s">
        <v>134</v>
      </c>
      <c r="B14" s="3"/>
      <c r="C14" s="3"/>
      <c r="D14" s="4"/>
      <c r="E14" s="4"/>
      <c r="H14" s="10"/>
      <c r="J14" t="s">
        <v>12</v>
      </c>
      <c r="K14" s="10">
        <f>SUMIF($C$5:$C$102,"Verbindlichkeiten",$E$5:$E$102)</f>
        <v>0</v>
      </c>
    </row>
    <row r="15" spans="1:11" x14ac:dyDescent="0.35">
      <c r="A15" s="3" t="s">
        <v>134</v>
      </c>
      <c r="B15" s="3"/>
      <c r="C15" s="3"/>
      <c r="D15" s="4"/>
      <c r="E15" s="4"/>
      <c r="H15" s="10"/>
      <c r="J15" t="s">
        <v>13</v>
      </c>
      <c r="K15" s="10">
        <f>SUMIF($C$5:$C$102,"Bildung/Freizeit",$E$5:$E$102)</f>
        <v>0</v>
      </c>
    </row>
    <row r="16" spans="1:11" x14ac:dyDescent="0.35">
      <c r="A16" s="3" t="s">
        <v>134</v>
      </c>
      <c r="B16" s="3"/>
      <c r="C16" s="3"/>
      <c r="D16" s="4"/>
      <c r="E16" s="4"/>
      <c r="H16" s="10"/>
      <c r="J16" t="s">
        <v>14</v>
      </c>
      <c r="K16" s="10">
        <f>SUMIF($C$5:$C$102,"Kommunikation",$E$5:$E$102)</f>
        <v>0</v>
      </c>
    </row>
    <row r="17" spans="1:11" x14ac:dyDescent="0.35">
      <c r="A17" s="3" t="s">
        <v>135</v>
      </c>
      <c r="B17" s="3"/>
      <c r="C17" s="3"/>
      <c r="D17" s="4"/>
      <c r="E17" s="4"/>
      <c r="H17" s="10"/>
      <c r="J17" t="s">
        <v>15</v>
      </c>
      <c r="K17" s="10">
        <f>SUMIF($C$5:$C$102,"Mobilität",$E$5:$E$102)</f>
        <v>0</v>
      </c>
    </row>
    <row r="18" spans="1:11" x14ac:dyDescent="0.35">
      <c r="A18" s="3" t="s">
        <v>135</v>
      </c>
      <c r="B18" s="3"/>
      <c r="C18" s="3"/>
      <c r="D18" s="4"/>
      <c r="E18" s="4"/>
      <c r="H18" s="10"/>
      <c r="J18" t="s">
        <v>16</v>
      </c>
      <c r="K18" s="10">
        <f>SUMIF($C$5:$C$102,"Versicherungen",$E$5:$E$102)</f>
        <v>0</v>
      </c>
    </row>
    <row r="19" spans="1:11" x14ac:dyDescent="0.35">
      <c r="A19" s="3" t="s">
        <v>135</v>
      </c>
      <c r="B19" s="3"/>
      <c r="C19" s="3"/>
      <c r="D19" s="4"/>
      <c r="E19" s="4"/>
      <c r="H19" s="10"/>
      <c r="J19" t="s">
        <v>17</v>
      </c>
      <c r="K19" s="10">
        <f>SUMIF($C$5:$C$102,"Vermögensbildung",$E$5:$E$102)</f>
        <v>0</v>
      </c>
    </row>
    <row r="20" spans="1:11" ht="15" thickBot="1" x14ac:dyDescent="0.4">
      <c r="A20" s="3" t="s">
        <v>136</v>
      </c>
      <c r="B20" s="3"/>
      <c r="C20" s="3"/>
      <c r="D20" s="4"/>
      <c r="E20" s="4"/>
      <c r="H20" s="10"/>
      <c r="J20" t="s">
        <v>18</v>
      </c>
      <c r="K20" s="10">
        <f>SUMIF($C$5:$C$102,"Sonstiges",$E$5:$E$102)</f>
        <v>0</v>
      </c>
    </row>
    <row r="21" spans="1:11" x14ac:dyDescent="0.35">
      <c r="A21" s="3" t="s">
        <v>136</v>
      </c>
      <c r="B21" s="3"/>
      <c r="C21" s="3"/>
      <c r="D21" s="4"/>
      <c r="E21" s="4"/>
      <c r="G21" s="7" t="s">
        <v>407</v>
      </c>
      <c r="H21" s="11">
        <f>SUM(H7:H20)</f>
        <v>0</v>
      </c>
      <c r="I21" s="7"/>
      <c r="J21" s="7" t="s">
        <v>408</v>
      </c>
      <c r="K21" s="11">
        <f>SUM(K7:K20)</f>
        <v>0</v>
      </c>
    </row>
    <row r="22" spans="1:11" x14ac:dyDescent="0.35">
      <c r="A22" s="3" t="s">
        <v>136</v>
      </c>
      <c r="B22" s="3"/>
      <c r="C22" s="3"/>
      <c r="D22" s="4"/>
      <c r="E22" s="4"/>
    </row>
    <row r="23" spans="1:11" x14ac:dyDescent="0.35">
      <c r="A23" s="3" t="s">
        <v>137</v>
      </c>
      <c r="B23" s="3"/>
      <c r="C23" s="3"/>
      <c r="D23" s="4"/>
      <c r="E23" s="4"/>
      <c r="G23" s="12" t="s">
        <v>409</v>
      </c>
      <c r="H23" s="13">
        <f>H21-K21</f>
        <v>0</v>
      </c>
    </row>
    <row r="24" spans="1:11" x14ac:dyDescent="0.35">
      <c r="A24" s="3" t="s">
        <v>137</v>
      </c>
      <c r="B24" s="3"/>
      <c r="C24" s="3"/>
      <c r="D24" s="4"/>
      <c r="E24" s="4"/>
    </row>
    <row r="25" spans="1:11" x14ac:dyDescent="0.35">
      <c r="A25" s="3" t="s">
        <v>137</v>
      </c>
      <c r="B25" s="3"/>
      <c r="C25" s="3"/>
      <c r="D25" s="4"/>
      <c r="E25" s="4"/>
    </row>
    <row r="26" spans="1:11" x14ac:dyDescent="0.35">
      <c r="A26" s="3" t="s">
        <v>138</v>
      </c>
      <c r="B26" s="3"/>
      <c r="C26" s="3"/>
      <c r="D26" s="4"/>
      <c r="E26" s="4"/>
    </row>
    <row r="27" spans="1:11" x14ac:dyDescent="0.35">
      <c r="A27" s="3" t="s">
        <v>138</v>
      </c>
      <c r="B27" s="3"/>
      <c r="C27" s="3"/>
      <c r="D27" s="4"/>
      <c r="E27" s="4"/>
    </row>
    <row r="28" spans="1:11" x14ac:dyDescent="0.35">
      <c r="A28" s="3" t="s">
        <v>138</v>
      </c>
      <c r="B28" s="3"/>
      <c r="C28" s="3"/>
      <c r="D28" s="4"/>
      <c r="E28" s="4"/>
    </row>
    <row r="29" spans="1:11" x14ac:dyDescent="0.35">
      <c r="A29" s="3" t="s">
        <v>139</v>
      </c>
      <c r="B29" s="3"/>
      <c r="C29" s="3"/>
      <c r="D29" s="4"/>
      <c r="E29" s="4"/>
    </row>
    <row r="30" spans="1:11" x14ac:dyDescent="0.35">
      <c r="A30" s="3" t="s">
        <v>139</v>
      </c>
      <c r="B30" s="3"/>
      <c r="C30" s="3"/>
      <c r="D30" s="4"/>
      <c r="E30" s="4"/>
    </row>
    <row r="31" spans="1:11" x14ac:dyDescent="0.35">
      <c r="A31" s="3" t="s">
        <v>139</v>
      </c>
      <c r="B31" s="3"/>
      <c r="C31" s="3"/>
      <c r="D31" s="4"/>
      <c r="E31" s="4"/>
    </row>
    <row r="32" spans="1:11" x14ac:dyDescent="0.35">
      <c r="A32" s="3" t="s">
        <v>140</v>
      </c>
      <c r="B32" s="3"/>
      <c r="C32" s="3"/>
      <c r="D32" s="4"/>
      <c r="E32" s="4"/>
    </row>
    <row r="33" spans="1:5" x14ac:dyDescent="0.35">
      <c r="A33" s="3" t="s">
        <v>140</v>
      </c>
      <c r="B33" s="3"/>
      <c r="C33" s="3"/>
      <c r="D33" s="4"/>
      <c r="E33" s="4"/>
    </row>
    <row r="34" spans="1:5" x14ac:dyDescent="0.35">
      <c r="A34" s="3" t="s">
        <v>140</v>
      </c>
      <c r="B34" s="3"/>
      <c r="C34" s="3"/>
      <c r="D34" s="4"/>
      <c r="E34" s="4"/>
    </row>
    <row r="35" spans="1:5" x14ac:dyDescent="0.35">
      <c r="A35" s="3" t="s">
        <v>141</v>
      </c>
      <c r="B35" s="3"/>
      <c r="C35" s="3"/>
      <c r="D35" s="4"/>
      <c r="E35" s="4"/>
    </row>
    <row r="36" spans="1:5" x14ac:dyDescent="0.35">
      <c r="A36" s="3" t="s">
        <v>141</v>
      </c>
      <c r="B36" s="3"/>
      <c r="C36" s="3"/>
      <c r="D36" s="4"/>
      <c r="E36" s="4"/>
    </row>
    <row r="37" spans="1:5" x14ac:dyDescent="0.35">
      <c r="A37" s="3" t="s">
        <v>141</v>
      </c>
      <c r="B37" s="3"/>
      <c r="C37" s="3"/>
      <c r="D37" s="4"/>
      <c r="E37" s="4"/>
    </row>
    <row r="38" spans="1:5" x14ac:dyDescent="0.35">
      <c r="A38" s="3" t="s">
        <v>142</v>
      </c>
      <c r="B38" s="3"/>
      <c r="C38" s="3"/>
      <c r="D38" s="4"/>
      <c r="E38" s="4"/>
    </row>
    <row r="39" spans="1:5" x14ac:dyDescent="0.35">
      <c r="A39" s="3" t="s">
        <v>142</v>
      </c>
      <c r="B39" s="3"/>
      <c r="C39" s="3"/>
      <c r="D39" s="4"/>
      <c r="E39" s="4"/>
    </row>
    <row r="40" spans="1:5" x14ac:dyDescent="0.35">
      <c r="A40" s="3" t="s">
        <v>142</v>
      </c>
      <c r="B40" s="3"/>
      <c r="C40" s="3"/>
      <c r="D40" s="4"/>
      <c r="E40" s="4"/>
    </row>
    <row r="41" spans="1:5" x14ac:dyDescent="0.35">
      <c r="A41" s="3" t="s">
        <v>143</v>
      </c>
      <c r="B41" s="3"/>
      <c r="C41" s="3"/>
      <c r="D41" s="4"/>
      <c r="E41" s="4"/>
    </row>
    <row r="42" spans="1:5" x14ac:dyDescent="0.35">
      <c r="A42" s="3" t="s">
        <v>143</v>
      </c>
      <c r="B42" s="3"/>
      <c r="C42" s="3"/>
      <c r="D42" s="4"/>
      <c r="E42" s="4"/>
    </row>
    <row r="43" spans="1:5" x14ac:dyDescent="0.35">
      <c r="A43" s="3" t="s">
        <v>143</v>
      </c>
      <c r="B43" s="3"/>
      <c r="C43" s="3"/>
      <c r="D43" s="4"/>
      <c r="E43" s="4"/>
    </row>
    <row r="44" spans="1:5" x14ac:dyDescent="0.35">
      <c r="A44" s="3" t="s">
        <v>144</v>
      </c>
      <c r="B44" s="3"/>
      <c r="C44" s="3"/>
      <c r="D44" s="4"/>
      <c r="E44" s="4"/>
    </row>
    <row r="45" spans="1:5" x14ac:dyDescent="0.35">
      <c r="A45" s="3" t="s">
        <v>144</v>
      </c>
      <c r="B45" s="3"/>
      <c r="C45" s="3"/>
      <c r="D45" s="4"/>
      <c r="E45" s="4"/>
    </row>
    <row r="46" spans="1:5" x14ac:dyDescent="0.35">
      <c r="A46" s="3" t="s">
        <v>144</v>
      </c>
      <c r="B46" s="3"/>
      <c r="C46" s="3"/>
      <c r="D46" s="4"/>
      <c r="E46" s="4"/>
    </row>
    <row r="47" spans="1:5" x14ac:dyDescent="0.35">
      <c r="A47" s="3" t="s">
        <v>145</v>
      </c>
      <c r="B47" s="3"/>
      <c r="C47" s="3"/>
      <c r="D47" s="4"/>
      <c r="E47" s="4"/>
    </row>
    <row r="48" spans="1:5" x14ac:dyDescent="0.35">
      <c r="A48" s="3" t="s">
        <v>145</v>
      </c>
      <c r="B48" s="3"/>
      <c r="C48" s="3"/>
      <c r="D48" s="4"/>
      <c r="E48" s="4"/>
    </row>
    <row r="49" spans="1:5" x14ac:dyDescent="0.35">
      <c r="A49" s="3" t="s">
        <v>145</v>
      </c>
      <c r="B49" s="3"/>
      <c r="C49" s="3"/>
      <c r="D49" s="4"/>
      <c r="E49" s="4"/>
    </row>
    <row r="50" spans="1:5" x14ac:dyDescent="0.35">
      <c r="A50" s="3" t="s">
        <v>146</v>
      </c>
      <c r="B50" s="3"/>
      <c r="C50" s="3"/>
      <c r="D50" s="4"/>
      <c r="E50" s="4"/>
    </row>
    <row r="51" spans="1:5" x14ac:dyDescent="0.35">
      <c r="A51" s="3" t="s">
        <v>146</v>
      </c>
      <c r="B51" s="3"/>
      <c r="C51" s="3"/>
      <c r="D51" s="4"/>
      <c r="E51" s="4"/>
    </row>
    <row r="52" spans="1:5" x14ac:dyDescent="0.35">
      <c r="A52" s="3" t="s">
        <v>146</v>
      </c>
      <c r="B52" s="3"/>
      <c r="C52" s="3"/>
      <c r="D52" s="4"/>
      <c r="E52" s="4"/>
    </row>
    <row r="53" spans="1:5" x14ac:dyDescent="0.35">
      <c r="A53" s="3" t="s">
        <v>147</v>
      </c>
      <c r="B53" s="3"/>
      <c r="C53" s="3"/>
      <c r="D53" s="4"/>
      <c r="E53" s="4"/>
    </row>
    <row r="54" spans="1:5" x14ac:dyDescent="0.35">
      <c r="A54" s="3" t="s">
        <v>147</v>
      </c>
      <c r="B54" s="3"/>
      <c r="C54" s="3"/>
      <c r="D54" s="4"/>
      <c r="E54" s="4"/>
    </row>
    <row r="55" spans="1:5" x14ac:dyDescent="0.35">
      <c r="A55" s="3" t="s">
        <v>147</v>
      </c>
      <c r="B55" s="3"/>
      <c r="C55" s="3"/>
      <c r="D55" s="4"/>
      <c r="E55" s="4"/>
    </row>
    <row r="56" spans="1:5" x14ac:dyDescent="0.35">
      <c r="A56" s="3" t="s">
        <v>148</v>
      </c>
      <c r="B56" s="3"/>
      <c r="C56" s="3"/>
      <c r="D56" s="4"/>
      <c r="E56" s="4"/>
    </row>
    <row r="57" spans="1:5" x14ac:dyDescent="0.35">
      <c r="A57" s="3" t="s">
        <v>148</v>
      </c>
      <c r="B57" s="3"/>
      <c r="C57" s="3"/>
      <c r="D57" s="4"/>
      <c r="E57" s="4"/>
    </row>
    <row r="58" spans="1:5" x14ac:dyDescent="0.35">
      <c r="A58" s="3" t="s">
        <v>148</v>
      </c>
      <c r="B58" s="3"/>
      <c r="C58" s="3"/>
      <c r="D58" s="4"/>
      <c r="E58" s="4"/>
    </row>
    <row r="59" spans="1:5" x14ac:dyDescent="0.35">
      <c r="A59" s="3" t="s">
        <v>149</v>
      </c>
      <c r="B59" s="3"/>
      <c r="C59" s="3"/>
      <c r="D59" s="4"/>
      <c r="E59" s="4"/>
    </row>
    <row r="60" spans="1:5" x14ac:dyDescent="0.35">
      <c r="A60" s="3" t="s">
        <v>149</v>
      </c>
      <c r="B60" s="3"/>
      <c r="C60" s="3"/>
      <c r="D60" s="4"/>
      <c r="E60" s="4"/>
    </row>
    <row r="61" spans="1:5" x14ac:dyDescent="0.35">
      <c r="A61" s="3" t="s">
        <v>149</v>
      </c>
      <c r="B61" s="3"/>
      <c r="C61" s="3"/>
      <c r="D61" s="4"/>
      <c r="E61" s="4"/>
    </row>
    <row r="62" spans="1:5" x14ac:dyDescent="0.35">
      <c r="A62" s="3" t="s">
        <v>150</v>
      </c>
      <c r="B62" s="3"/>
      <c r="C62" s="3"/>
      <c r="D62" s="4"/>
      <c r="E62" s="4"/>
    </row>
    <row r="63" spans="1:5" x14ac:dyDescent="0.35">
      <c r="A63" s="3" t="s">
        <v>150</v>
      </c>
      <c r="B63" s="3"/>
      <c r="C63" s="3"/>
      <c r="D63" s="4"/>
      <c r="E63" s="4"/>
    </row>
    <row r="64" spans="1:5" x14ac:dyDescent="0.35">
      <c r="A64" s="3" t="s">
        <v>150</v>
      </c>
      <c r="B64" s="3"/>
      <c r="C64" s="3"/>
      <c r="D64" s="4"/>
      <c r="E64" s="4"/>
    </row>
    <row r="65" spans="1:5" x14ac:dyDescent="0.35">
      <c r="A65" s="3" t="s">
        <v>151</v>
      </c>
      <c r="B65" s="3"/>
      <c r="C65" s="3"/>
      <c r="D65" s="4"/>
      <c r="E65" s="4"/>
    </row>
    <row r="66" spans="1:5" x14ac:dyDescent="0.35">
      <c r="A66" s="3" t="s">
        <v>151</v>
      </c>
      <c r="B66" s="3"/>
      <c r="C66" s="3"/>
      <c r="D66" s="4"/>
      <c r="E66" s="4"/>
    </row>
    <row r="67" spans="1:5" x14ac:dyDescent="0.35">
      <c r="A67" s="3" t="s">
        <v>151</v>
      </c>
      <c r="B67" s="3"/>
      <c r="C67" s="3"/>
      <c r="D67" s="4"/>
      <c r="E67" s="4"/>
    </row>
    <row r="68" spans="1:5" x14ac:dyDescent="0.35">
      <c r="A68" s="3" t="s">
        <v>152</v>
      </c>
      <c r="B68" s="3"/>
      <c r="C68" s="3"/>
      <c r="D68" s="4"/>
      <c r="E68" s="4"/>
    </row>
    <row r="69" spans="1:5" x14ac:dyDescent="0.35">
      <c r="A69" s="3" t="s">
        <v>152</v>
      </c>
      <c r="B69" s="3"/>
      <c r="C69" s="3"/>
      <c r="D69" s="4"/>
      <c r="E69" s="4"/>
    </row>
    <row r="70" spans="1:5" x14ac:dyDescent="0.35">
      <c r="A70" s="3" t="s">
        <v>152</v>
      </c>
      <c r="B70" s="3"/>
      <c r="C70" s="3"/>
      <c r="D70" s="4"/>
      <c r="E70" s="4"/>
    </row>
    <row r="71" spans="1:5" x14ac:dyDescent="0.35">
      <c r="A71" s="3" t="s">
        <v>153</v>
      </c>
      <c r="B71" s="3"/>
      <c r="C71" s="3"/>
      <c r="D71" s="4"/>
      <c r="E71" s="4"/>
    </row>
    <row r="72" spans="1:5" x14ac:dyDescent="0.35">
      <c r="A72" s="3" t="s">
        <v>153</v>
      </c>
      <c r="B72" s="3"/>
      <c r="C72" s="3"/>
      <c r="D72" s="4"/>
      <c r="E72" s="4"/>
    </row>
    <row r="73" spans="1:5" x14ac:dyDescent="0.35">
      <c r="A73" s="3" t="s">
        <v>153</v>
      </c>
      <c r="B73" s="3"/>
      <c r="C73" s="3"/>
      <c r="D73" s="4"/>
      <c r="E73" s="4"/>
    </row>
    <row r="74" spans="1:5" x14ac:dyDescent="0.35">
      <c r="A74" s="3" t="s">
        <v>154</v>
      </c>
      <c r="B74" s="3"/>
      <c r="C74" s="3"/>
      <c r="D74" s="4"/>
      <c r="E74" s="4"/>
    </row>
    <row r="75" spans="1:5" x14ac:dyDescent="0.35">
      <c r="A75" s="3" t="s">
        <v>154</v>
      </c>
      <c r="B75" s="3"/>
      <c r="C75" s="3"/>
      <c r="D75" s="4"/>
      <c r="E75" s="4"/>
    </row>
    <row r="76" spans="1:5" x14ac:dyDescent="0.35">
      <c r="A76" s="3" t="s">
        <v>154</v>
      </c>
      <c r="B76" s="3"/>
      <c r="C76" s="3"/>
      <c r="D76" s="4"/>
      <c r="E76" s="4"/>
    </row>
    <row r="77" spans="1:5" x14ac:dyDescent="0.35">
      <c r="A77" s="3" t="s">
        <v>155</v>
      </c>
      <c r="B77" s="3"/>
      <c r="C77" s="3"/>
      <c r="D77" s="4"/>
      <c r="E77" s="4"/>
    </row>
    <row r="78" spans="1:5" x14ac:dyDescent="0.35">
      <c r="A78" s="3" t="s">
        <v>155</v>
      </c>
      <c r="B78" s="3"/>
      <c r="C78" s="3"/>
      <c r="D78" s="4"/>
      <c r="E78" s="4"/>
    </row>
    <row r="79" spans="1:5" x14ac:dyDescent="0.35">
      <c r="A79" s="3" t="s">
        <v>155</v>
      </c>
      <c r="B79" s="3"/>
      <c r="C79" s="3"/>
      <c r="D79" s="4"/>
      <c r="E79" s="4"/>
    </row>
    <row r="80" spans="1:5" x14ac:dyDescent="0.35">
      <c r="A80" s="3" t="s">
        <v>156</v>
      </c>
      <c r="B80" s="3"/>
      <c r="C80" s="3"/>
      <c r="D80" s="4"/>
      <c r="E80" s="4"/>
    </row>
    <row r="81" spans="1:5" x14ac:dyDescent="0.35">
      <c r="A81" s="3" t="s">
        <v>156</v>
      </c>
      <c r="B81" s="3"/>
      <c r="C81" s="3"/>
      <c r="D81" s="4"/>
      <c r="E81" s="4"/>
    </row>
    <row r="82" spans="1:5" x14ac:dyDescent="0.35">
      <c r="A82" s="3" t="s">
        <v>156</v>
      </c>
      <c r="B82" s="3"/>
      <c r="C82" s="3"/>
      <c r="D82" s="4"/>
      <c r="E82" s="4"/>
    </row>
    <row r="83" spans="1:5" x14ac:dyDescent="0.35">
      <c r="A83" s="3" t="s">
        <v>157</v>
      </c>
      <c r="B83" s="3"/>
      <c r="C83" s="3"/>
      <c r="D83" s="4"/>
      <c r="E83" s="4"/>
    </row>
    <row r="84" spans="1:5" x14ac:dyDescent="0.35">
      <c r="A84" s="3" t="s">
        <v>157</v>
      </c>
      <c r="B84" s="3"/>
      <c r="C84" s="3"/>
      <c r="D84" s="4"/>
      <c r="E84" s="4"/>
    </row>
    <row r="85" spans="1:5" x14ac:dyDescent="0.35">
      <c r="A85" s="3" t="s">
        <v>157</v>
      </c>
      <c r="B85" s="3"/>
      <c r="C85" s="3"/>
      <c r="D85" s="4"/>
      <c r="E85" s="4"/>
    </row>
    <row r="86" spans="1:5" x14ac:dyDescent="0.35">
      <c r="A86" s="3" t="s">
        <v>158</v>
      </c>
      <c r="B86" s="3"/>
      <c r="C86" s="3"/>
      <c r="D86" s="4"/>
      <c r="E86" s="4"/>
    </row>
    <row r="87" spans="1:5" x14ac:dyDescent="0.35">
      <c r="A87" s="3" t="s">
        <v>158</v>
      </c>
      <c r="B87" s="3"/>
      <c r="C87" s="3"/>
      <c r="D87" s="4"/>
      <c r="E87" s="4"/>
    </row>
    <row r="88" spans="1:5" x14ac:dyDescent="0.35">
      <c r="A88" s="3" t="s">
        <v>158</v>
      </c>
      <c r="B88" s="3"/>
      <c r="C88" s="3"/>
      <c r="D88" s="4"/>
      <c r="E88" s="4"/>
    </row>
    <row r="89" spans="1:5" x14ac:dyDescent="0.35">
      <c r="A89" s="3" t="s">
        <v>159</v>
      </c>
      <c r="B89" s="3"/>
      <c r="C89" s="3"/>
      <c r="D89" s="4"/>
      <c r="E89" s="4"/>
    </row>
    <row r="90" spans="1:5" x14ac:dyDescent="0.35">
      <c r="A90" s="3" t="s">
        <v>159</v>
      </c>
      <c r="B90" s="3"/>
      <c r="C90" s="3"/>
      <c r="D90" s="4"/>
      <c r="E90" s="4"/>
    </row>
    <row r="91" spans="1:5" x14ac:dyDescent="0.35">
      <c r="A91" s="3" t="s">
        <v>159</v>
      </c>
      <c r="B91" s="3"/>
      <c r="C91" s="3"/>
      <c r="D91" s="4"/>
      <c r="E91" s="4"/>
    </row>
    <row r="92" spans="1:5" x14ac:dyDescent="0.35">
      <c r="A92" s="3" t="s">
        <v>160</v>
      </c>
      <c r="B92" s="3"/>
      <c r="C92" s="3"/>
      <c r="D92" s="4"/>
      <c r="E92" s="4"/>
    </row>
    <row r="93" spans="1:5" x14ac:dyDescent="0.35">
      <c r="A93" s="3" t="s">
        <v>160</v>
      </c>
      <c r="B93" s="3"/>
      <c r="C93" s="3"/>
      <c r="D93" s="4"/>
      <c r="E93" s="4"/>
    </row>
    <row r="94" spans="1:5" x14ac:dyDescent="0.35">
      <c r="A94" s="3" t="s">
        <v>160</v>
      </c>
      <c r="B94" s="3"/>
      <c r="C94" s="3"/>
      <c r="D94" s="4"/>
      <c r="E94" s="4"/>
    </row>
    <row r="95" spans="1:5" ht="15" thickBot="1" x14ac:dyDescent="0.4">
      <c r="A95" s="3" t="s">
        <v>57</v>
      </c>
      <c r="B95" s="5"/>
      <c r="C95" s="5"/>
      <c r="D95" s="6">
        <f>SUM(D5:D94)</f>
        <v>0</v>
      </c>
      <c r="E95" s="6">
        <f>SUM(E5:E94)</f>
        <v>0</v>
      </c>
    </row>
    <row r="96" spans="1:5" x14ac:dyDescent="0.35">
      <c r="A96" s="3" t="s">
        <v>58</v>
      </c>
      <c r="B96" s="7"/>
      <c r="C96" s="7"/>
      <c r="D96" s="24">
        <f>D95-E95</f>
        <v>0</v>
      </c>
      <c r="E96" s="24"/>
    </row>
    <row r="97" spans="1:1" x14ac:dyDescent="0.35">
      <c r="A97" s="3"/>
    </row>
    <row r="98" spans="1:1" ht="15" thickBot="1" x14ac:dyDescent="0.4">
      <c r="A98" s="5"/>
    </row>
    <row r="99" spans="1:1" x14ac:dyDescent="0.35">
      <c r="A99" s="7"/>
    </row>
  </sheetData>
  <mergeCells count="2">
    <mergeCell ref="D96:E96"/>
    <mergeCell ref="G5:K5"/>
  </mergeCell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039B0EFF-7118-4F24-B43F-F4BBF3389D30}">
          <x14:formula1>
            <xm:f>Texte!$A$3:$A$23</xm:f>
          </x14:formula1>
          <xm:sqref>C5:C96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456A4-4EE7-4D9D-8B19-24EFC5720B7E}">
  <dimension ref="A1:K99"/>
  <sheetViews>
    <sheetView workbookViewId="0">
      <pane ySplit="4" topLeftCell="A5" activePane="bottomLeft" state="frozen"/>
      <selection pane="bottomLeft" activeCell="B5" sqref="B5"/>
    </sheetView>
  </sheetViews>
  <sheetFormatPr baseColWidth="10" defaultRowHeight="14.5" x14ac:dyDescent="0.35"/>
  <cols>
    <col min="1" max="1" width="7.7265625" customWidth="1"/>
    <col min="2" max="2" width="25.08984375" customWidth="1"/>
    <col min="3" max="3" width="17.81640625" customWidth="1"/>
    <col min="4" max="4" width="12" customWidth="1"/>
    <col min="5" max="5" width="11.1796875" customWidth="1"/>
    <col min="7" max="7" width="18.26953125" bestFit="1" customWidth="1"/>
    <col min="9" max="9" width="4.6328125" customWidth="1"/>
    <col min="10" max="10" width="16.453125" bestFit="1" customWidth="1"/>
  </cols>
  <sheetData>
    <row r="1" spans="1:11" ht="23.5" x14ac:dyDescent="0.55000000000000004">
      <c r="A1" s="1" t="s">
        <v>406</v>
      </c>
    </row>
    <row r="2" spans="1:11" x14ac:dyDescent="0.35">
      <c r="A2" t="s">
        <v>20</v>
      </c>
      <c r="B2">
        <v>2022</v>
      </c>
    </row>
    <row r="4" spans="1:11" ht="15" thickBot="1" x14ac:dyDescent="0.4">
      <c r="A4" s="8" t="s">
        <v>21</v>
      </c>
      <c r="B4" s="8" t="s">
        <v>22</v>
      </c>
      <c r="C4" s="8" t="s">
        <v>23</v>
      </c>
      <c r="D4" s="9" t="s">
        <v>24</v>
      </c>
      <c r="E4" s="9" t="s">
        <v>25</v>
      </c>
    </row>
    <row r="5" spans="1:11" x14ac:dyDescent="0.35">
      <c r="A5" s="3" t="s">
        <v>161</v>
      </c>
      <c r="B5" s="3"/>
      <c r="C5" s="3"/>
      <c r="D5" s="4"/>
      <c r="E5" s="4"/>
      <c r="G5" s="25" t="s">
        <v>410</v>
      </c>
      <c r="H5" s="25"/>
      <c r="I5" s="25"/>
      <c r="J5" s="25"/>
      <c r="K5" s="25"/>
    </row>
    <row r="6" spans="1:11" x14ac:dyDescent="0.35">
      <c r="A6" s="3" t="s">
        <v>161</v>
      </c>
      <c r="B6" s="3"/>
      <c r="C6" s="3"/>
      <c r="D6" s="4"/>
      <c r="E6" s="4"/>
      <c r="G6" s="2" t="s">
        <v>60</v>
      </c>
      <c r="J6" s="2" t="s">
        <v>59</v>
      </c>
    </row>
    <row r="7" spans="1:11" x14ac:dyDescent="0.35">
      <c r="A7" s="3" t="s">
        <v>161</v>
      </c>
      <c r="B7" s="3"/>
      <c r="C7" s="3"/>
      <c r="D7" s="4"/>
      <c r="E7" s="4"/>
      <c r="G7" t="s">
        <v>1</v>
      </c>
      <c r="H7" s="10">
        <f>SUMIF($C$5:$C$102,"Gehalt",$D$5:$D$102)</f>
        <v>0</v>
      </c>
      <c r="J7" t="s">
        <v>2</v>
      </c>
      <c r="K7" s="10">
        <f>SUMIF($C$5:$C$102,"Essen zu Hause",$E$5:$E$102)</f>
        <v>0</v>
      </c>
    </row>
    <row r="8" spans="1:11" x14ac:dyDescent="0.35">
      <c r="A8" s="3" t="s">
        <v>162</v>
      </c>
      <c r="B8" s="3"/>
      <c r="C8" s="3"/>
      <c r="D8" s="4"/>
      <c r="E8" s="4"/>
      <c r="G8" t="s">
        <v>3</v>
      </c>
      <c r="H8" s="10">
        <f>SUMIF($C$5:$C$102,"Private Zahlungen",$D$5:$D$102)</f>
        <v>0</v>
      </c>
      <c r="J8" t="s">
        <v>412</v>
      </c>
      <c r="K8" s="10">
        <f>SUMIF($C$5:$C$102,"Essen unterwegs",$E$5:$E$102)</f>
        <v>0</v>
      </c>
    </row>
    <row r="9" spans="1:11" x14ac:dyDescent="0.35">
      <c r="A9" s="3" t="s">
        <v>162</v>
      </c>
      <c r="B9" s="3"/>
      <c r="C9" s="3"/>
      <c r="D9" s="4"/>
      <c r="E9" s="4"/>
      <c r="G9" t="s">
        <v>4</v>
      </c>
      <c r="H9" s="10">
        <f>SUMIF($C$5:$C$102,"Staatliche Leistungen",$D$5:$D$102)</f>
        <v>0</v>
      </c>
      <c r="J9" t="s">
        <v>7</v>
      </c>
      <c r="K9" s="10">
        <f>SUMIF($C$5:$C$102,"Wohnen",$E$5:$E$102)</f>
        <v>0</v>
      </c>
    </row>
    <row r="10" spans="1:11" x14ac:dyDescent="0.35">
      <c r="A10" s="3" t="s">
        <v>162</v>
      </c>
      <c r="B10" s="3"/>
      <c r="C10" s="3"/>
      <c r="D10" s="4"/>
      <c r="E10" s="4"/>
      <c r="G10" t="s">
        <v>5</v>
      </c>
      <c r="H10" s="10">
        <f>SUMIF($C$5:$C$102,"Kapitalerträge",$D$5:$D$102)</f>
        <v>0</v>
      </c>
      <c r="J10" t="s">
        <v>8</v>
      </c>
      <c r="K10" s="10">
        <f>SUMIF($C$5:$C$102,"Kleidung",$E$5:$E$102)</f>
        <v>0</v>
      </c>
    </row>
    <row r="11" spans="1:11" x14ac:dyDescent="0.35">
      <c r="A11" s="3" t="s">
        <v>163</v>
      </c>
      <c r="B11" s="3"/>
      <c r="C11" s="3"/>
      <c r="D11" s="4"/>
      <c r="E11" s="4"/>
      <c r="G11" t="s">
        <v>6</v>
      </c>
      <c r="H11" s="10">
        <f>SUMIF($C$5:$C$102,"Rückzahlungen",$D$5:$D$102)</f>
        <v>0</v>
      </c>
      <c r="J11" t="s">
        <v>9</v>
      </c>
      <c r="K11" s="10">
        <f>SUMIF($C$5:$C$102,"Haushalt",$E$5:$E$102)</f>
        <v>0</v>
      </c>
    </row>
    <row r="12" spans="1:11" x14ac:dyDescent="0.35">
      <c r="A12" s="3" t="s">
        <v>163</v>
      </c>
      <c r="B12" s="3"/>
      <c r="C12" s="3"/>
      <c r="D12" s="4"/>
      <c r="E12" s="4"/>
      <c r="H12" s="10"/>
      <c r="J12" t="s">
        <v>10</v>
      </c>
      <c r="K12" s="10">
        <f>SUMIF($C$5:$C$102,"Körperpflege",$E$5:$E$102)</f>
        <v>0</v>
      </c>
    </row>
    <row r="13" spans="1:11" x14ac:dyDescent="0.35">
      <c r="A13" s="3" t="s">
        <v>163</v>
      </c>
      <c r="B13" s="3"/>
      <c r="C13" s="3"/>
      <c r="D13" s="4"/>
      <c r="E13" s="4"/>
      <c r="H13" s="10"/>
      <c r="J13" t="s">
        <v>11</v>
      </c>
      <c r="K13" s="10">
        <f>SUMIF($C$5:$C$102,"Gesundheit",$E$5:$E$102)</f>
        <v>0</v>
      </c>
    </row>
    <row r="14" spans="1:11" x14ac:dyDescent="0.35">
      <c r="A14" s="3" t="s">
        <v>164</v>
      </c>
      <c r="B14" s="3"/>
      <c r="C14" s="3"/>
      <c r="D14" s="4"/>
      <c r="E14" s="4"/>
      <c r="H14" s="10"/>
      <c r="J14" t="s">
        <v>12</v>
      </c>
      <c r="K14" s="10">
        <f>SUMIF($C$5:$C$102,"Verbindlichkeiten",$E$5:$E$102)</f>
        <v>0</v>
      </c>
    </row>
    <row r="15" spans="1:11" x14ac:dyDescent="0.35">
      <c r="A15" s="3" t="s">
        <v>164</v>
      </c>
      <c r="B15" s="3"/>
      <c r="C15" s="3"/>
      <c r="D15" s="4"/>
      <c r="E15" s="4"/>
      <c r="H15" s="10"/>
      <c r="J15" t="s">
        <v>13</v>
      </c>
      <c r="K15" s="10">
        <f>SUMIF($C$5:$C$102,"Bildung/Freizeit",$E$5:$E$102)</f>
        <v>0</v>
      </c>
    </row>
    <row r="16" spans="1:11" x14ac:dyDescent="0.35">
      <c r="A16" s="3" t="s">
        <v>164</v>
      </c>
      <c r="B16" s="3"/>
      <c r="C16" s="3"/>
      <c r="D16" s="4"/>
      <c r="E16" s="4"/>
      <c r="H16" s="10"/>
      <c r="J16" t="s">
        <v>14</v>
      </c>
      <c r="K16" s="10">
        <f>SUMIF($C$5:$C$102,"Kommunikation",$E$5:$E$102)</f>
        <v>0</v>
      </c>
    </row>
    <row r="17" spans="1:11" x14ac:dyDescent="0.35">
      <c r="A17" s="3" t="s">
        <v>165</v>
      </c>
      <c r="B17" s="3"/>
      <c r="C17" s="3"/>
      <c r="D17" s="4"/>
      <c r="E17" s="4"/>
      <c r="H17" s="10"/>
      <c r="J17" t="s">
        <v>15</v>
      </c>
      <c r="K17" s="10">
        <f>SUMIF($C$5:$C$102,"Mobilität",$E$5:$E$102)</f>
        <v>0</v>
      </c>
    </row>
    <row r="18" spans="1:11" x14ac:dyDescent="0.35">
      <c r="A18" s="3" t="s">
        <v>165</v>
      </c>
      <c r="B18" s="3"/>
      <c r="C18" s="3"/>
      <c r="D18" s="4"/>
      <c r="E18" s="4"/>
      <c r="H18" s="10"/>
      <c r="J18" t="s">
        <v>16</v>
      </c>
      <c r="K18" s="10">
        <f>SUMIF($C$5:$C$102,"Versicherungen",$E$5:$E$102)</f>
        <v>0</v>
      </c>
    </row>
    <row r="19" spans="1:11" x14ac:dyDescent="0.35">
      <c r="A19" s="3" t="s">
        <v>165</v>
      </c>
      <c r="B19" s="3"/>
      <c r="C19" s="3"/>
      <c r="D19" s="4"/>
      <c r="E19" s="4"/>
      <c r="H19" s="10"/>
      <c r="J19" t="s">
        <v>17</v>
      </c>
      <c r="K19" s="10">
        <f>SUMIF($C$5:$C$102,"Vermögensbildung",$E$5:$E$102)</f>
        <v>0</v>
      </c>
    </row>
    <row r="20" spans="1:11" ht="15" thickBot="1" x14ac:dyDescent="0.4">
      <c r="A20" s="3" t="s">
        <v>166</v>
      </c>
      <c r="B20" s="3"/>
      <c r="C20" s="3"/>
      <c r="D20" s="4"/>
      <c r="E20" s="4"/>
      <c r="H20" s="10"/>
      <c r="J20" t="s">
        <v>18</v>
      </c>
      <c r="K20" s="10">
        <f>SUMIF($C$5:$C$102,"Sonstiges",$E$5:$E$102)</f>
        <v>0</v>
      </c>
    </row>
    <row r="21" spans="1:11" x14ac:dyDescent="0.35">
      <c r="A21" s="3" t="s">
        <v>166</v>
      </c>
      <c r="B21" s="3"/>
      <c r="C21" s="3"/>
      <c r="D21" s="4"/>
      <c r="E21" s="4"/>
      <c r="G21" s="7" t="s">
        <v>407</v>
      </c>
      <c r="H21" s="11">
        <f>SUM(H7:H20)</f>
        <v>0</v>
      </c>
      <c r="I21" s="7"/>
      <c r="J21" s="7" t="s">
        <v>408</v>
      </c>
      <c r="K21" s="11">
        <f>SUM(K7:K20)</f>
        <v>0</v>
      </c>
    </row>
    <row r="22" spans="1:11" x14ac:dyDescent="0.35">
      <c r="A22" s="3" t="s">
        <v>166</v>
      </c>
      <c r="B22" s="3"/>
      <c r="C22" s="3"/>
      <c r="D22" s="4"/>
      <c r="E22" s="4"/>
    </row>
    <row r="23" spans="1:11" x14ac:dyDescent="0.35">
      <c r="A23" s="3" t="s">
        <v>167</v>
      </c>
      <c r="B23" s="3"/>
      <c r="C23" s="3"/>
      <c r="D23" s="4"/>
      <c r="E23" s="4"/>
      <c r="G23" s="12" t="s">
        <v>409</v>
      </c>
      <c r="H23" s="13">
        <f>H21-K21</f>
        <v>0</v>
      </c>
    </row>
    <row r="24" spans="1:11" x14ac:dyDescent="0.35">
      <c r="A24" s="3" t="s">
        <v>167</v>
      </c>
      <c r="B24" s="3"/>
      <c r="C24" s="3"/>
      <c r="D24" s="4"/>
      <c r="E24" s="4"/>
    </row>
    <row r="25" spans="1:11" x14ac:dyDescent="0.35">
      <c r="A25" s="3" t="s">
        <v>167</v>
      </c>
      <c r="B25" s="3"/>
      <c r="C25" s="3"/>
      <c r="D25" s="4"/>
      <c r="E25" s="4"/>
    </row>
    <row r="26" spans="1:11" x14ac:dyDescent="0.35">
      <c r="A26" s="3" t="s">
        <v>168</v>
      </c>
      <c r="B26" s="3"/>
      <c r="C26" s="3"/>
      <c r="D26" s="4"/>
      <c r="E26" s="4"/>
    </row>
    <row r="27" spans="1:11" x14ac:dyDescent="0.35">
      <c r="A27" s="3" t="s">
        <v>168</v>
      </c>
      <c r="B27" s="3"/>
      <c r="C27" s="3"/>
      <c r="D27" s="4"/>
      <c r="E27" s="4"/>
    </row>
    <row r="28" spans="1:11" x14ac:dyDescent="0.35">
      <c r="A28" s="3" t="s">
        <v>168</v>
      </c>
      <c r="B28" s="3"/>
      <c r="C28" s="3"/>
      <c r="D28" s="4"/>
      <c r="E28" s="4"/>
    </row>
    <row r="29" spans="1:11" x14ac:dyDescent="0.35">
      <c r="A29" s="3" t="s">
        <v>169</v>
      </c>
      <c r="B29" s="3"/>
      <c r="C29" s="3"/>
      <c r="D29" s="4"/>
      <c r="E29" s="4"/>
    </row>
    <row r="30" spans="1:11" x14ac:dyDescent="0.35">
      <c r="A30" s="3" t="s">
        <v>169</v>
      </c>
      <c r="B30" s="3"/>
      <c r="C30" s="3"/>
      <c r="D30" s="4"/>
      <c r="E30" s="4"/>
    </row>
    <row r="31" spans="1:11" x14ac:dyDescent="0.35">
      <c r="A31" s="3" t="s">
        <v>169</v>
      </c>
      <c r="B31" s="3"/>
      <c r="C31" s="3"/>
      <c r="D31" s="4"/>
      <c r="E31" s="4"/>
    </row>
    <row r="32" spans="1:11" x14ac:dyDescent="0.35">
      <c r="A32" s="3" t="s">
        <v>170</v>
      </c>
      <c r="B32" s="3"/>
      <c r="C32" s="3"/>
      <c r="D32" s="4"/>
      <c r="E32" s="4"/>
    </row>
    <row r="33" spans="1:5" x14ac:dyDescent="0.35">
      <c r="A33" s="3" t="s">
        <v>170</v>
      </c>
      <c r="B33" s="3"/>
      <c r="C33" s="3"/>
      <c r="D33" s="4"/>
      <c r="E33" s="4"/>
    </row>
    <row r="34" spans="1:5" x14ac:dyDescent="0.35">
      <c r="A34" s="3" t="s">
        <v>170</v>
      </c>
      <c r="B34" s="3"/>
      <c r="C34" s="3"/>
      <c r="D34" s="4"/>
      <c r="E34" s="4"/>
    </row>
    <row r="35" spans="1:5" x14ac:dyDescent="0.35">
      <c r="A35" s="3" t="s">
        <v>171</v>
      </c>
      <c r="B35" s="3"/>
      <c r="C35" s="3"/>
      <c r="D35" s="4"/>
      <c r="E35" s="4"/>
    </row>
    <row r="36" spans="1:5" x14ac:dyDescent="0.35">
      <c r="A36" s="3" t="s">
        <v>171</v>
      </c>
      <c r="B36" s="3"/>
      <c r="C36" s="3"/>
      <c r="D36" s="4"/>
      <c r="E36" s="4"/>
    </row>
    <row r="37" spans="1:5" x14ac:dyDescent="0.35">
      <c r="A37" s="3" t="s">
        <v>171</v>
      </c>
      <c r="B37" s="3"/>
      <c r="C37" s="3"/>
      <c r="D37" s="4"/>
      <c r="E37" s="4"/>
    </row>
    <row r="38" spans="1:5" x14ac:dyDescent="0.35">
      <c r="A38" s="3" t="s">
        <v>172</v>
      </c>
      <c r="B38" s="3"/>
      <c r="C38" s="3"/>
      <c r="D38" s="4"/>
      <c r="E38" s="4"/>
    </row>
    <row r="39" spans="1:5" x14ac:dyDescent="0.35">
      <c r="A39" s="3" t="s">
        <v>172</v>
      </c>
      <c r="B39" s="3"/>
      <c r="C39" s="3"/>
      <c r="D39" s="4"/>
      <c r="E39" s="4"/>
    </row>
    <row r="40" spans="1:5" x14ac:dyDescent="0.35">
      <c r="A40" s="3" t="s">
        <v>172</v>
      </c>
      <c r="B40" s="3"/>
      <c r="C40" s="3"/>
      <c r="D40" s="4"/>
      <c r="E40" s="4"/>
    </row>
    <row r="41" spans="1:5" x14ac:dyDescent="0.35">
      <c r="A41" s="3" t="s">
        <v>173</v>
      </c>
      <c r="B41" s="3"/>
      <c r="C41" s="3"/>
      <c r="D41" s="4"/>
      <c r="E41" s="4"/>
    </row>
    <row r="42" spans="1:5" x14ac:dyDescent="0.35">
      <c r="A42" s="3" t="s">
        <v>173</v>
      </c>
      <c r="B42" s="3"/>
      <c r="C42" s="3"/>
      <c r="D42" s="4"/>
      <c r="E42" s="4"/>
    </row>
    <row r="43" spans="1:5" x14ac:dyDescent="0.35">
      <c r="A43" s="3" t="s">
        <v>173</v>
      </c>
      <c r="B43" s="3"/>
      <c r="C43" s="3"/>
      <c r="D43" s="4"/>
      <c r="E43" s="4"/>
    </row>
    <row r="44" spans="1:5" x14ac:dyDescent="0.35">
      <c r="A44" s="3" t="s">
        <v>174</v>
      </c>
      <c r="B44" s="3"/>
      <c r="C44" s="3"/>
      <c r="D44" s="4"/>
      <c r="E44" s="4"/>
    </row>
    <row r="45" spans="1:5" x14ac:dyDescent="0.35">
      <c r="A45" s="3" t="s">
        <v>174</v>
      </c>
      <c r="B45" s="3"/>
      <c r="C45" s="3"/>
      <c r="D45" s="4"/>
      <c r="E45" s="4"/>
    </row>
    <row r="46" spans="1:5" x14ac:dyDescent="0.35">
      <c r="A46" s="3" t="s">
        <v>174</v>
      </c>
      <c r="B46" s="3"/>
      <c r="C46" s="3"/>
      <c r="D46" s="4"/>
      <c r="E46" s="4"/>
    </row>
    <row r="47" spans="1:5" x14ac:dyDescent="0.35">
      <c r="A47" s="3" t="s">
        <v>175</v>
      </c>
      <c r="B47" s="3"/>
      <c r="C47" s="3"/>
      <c r="D47" s="4"/>
      <c r="E47" s="4"/>
    </row>
    <row r="48" spans="1:5" x14ac:dyDescent="0.35">
      <c r="A48" s="3" t="s">
        <v>175</v>
      </c>
      <c r="B48" s="3"/>
      <c r="C48" s="3"/>
      <c r="D48" s="4"/>
      <c r="E48" s="4"/>
    </row>
    <row r="49" spans="1:5" x14ac:dyDescent="0.35">
      <c r="A49" s="3" t="s">
        <v>175</v>
      </c>
      <c r="B49" s="3"/>
      <c r="C49" s="3"/>
      <c r="D49" s="4"/>
      <c r="E49" s="4"/>
    </row>
    <row r="50" spans="1:5" x14ac:dyDescent="0.35">
      <c r="A50" s="3" t="s">
        <v>176</v>
      </c>
      <c r="B50" s="3"/>
      <c r="C50" s="3"/>
      <c r="D50" s="4"/>
      <c r="E50" s="4"/>
    </row>
    <row r="51" spans="1:5" x14ac:dyDescent="0.35">
      <c r="A51" s="3" t="s">
        <v>176</v>
      </c>
      <c r="B51" s="3"/>
      <c r="C51" s="3"/>
      <c r="D51" s="4"/>
      <c r="E51" s="4"/>
    </row>
    <row r="52" spans="1:5" x14ac:dyDescent="0.35">
      <c r="A52" s="3" t="s">
        <v>176</v>
      </c>
      <c r="B52" s="3"/>
      <c r="C52" s="3"/>
      <c r="D52" s="4"/>
      <c r="E52" s="4"/>
    </row>
    <row r="53" spans="1:5" x14ac:dyDescent="0.35">
      <c r="A53" s="3" t="s">
        <v>177</v>
      </c>
      <c r="B53" s="3"/>
      <c r="C53" s="3"/>
      <c r="D53" s="4"/>
      <c r="E53" s="4"/>
    </row>
    <row r="54" spans="1:5" x14ac:dyDescent="0.35">
      <c r="A54" s="3" t="s">
        <v>177</v>
      </c>
      <c r="B54" s="3"/>
      <c r="C54" s="3"/>
      <c r="D54" s="4"/>
      <c r="E54" s="4"/>
    </row>
    <row r="55" spans="1:5" x14ac:dyDescent="0.35">
      <c r="A55" s="3" t="s">
        <v>177</v>
      </c>
      <c r="B55" s="3"/>
      <c r="C55" s="3"/>
      <c r="D55" s="4"/>
      <c r="E55" s="4"/>
    </row>
    <row r="56" spans="1:5" x14ac:dyDescent="0.35">
      <c r="A56" s="3" t="s">
        <v>178</v>
      </c>
      <c r="B56" s="3"/>
      <c r="C56" s="3"/>
      <c r="D56" s="4"/>
      <c r="E56" s="4"/>
    </row>
    <row r="57" spans="1:5" x14ac:dyDescent="0.35">
      <c r="A57" s="3" t="s">
        <v>178</v>
      </c>
      <c r="B57" s="3"/>
      <c r="C57" s="3"/>
      <c r="D57" s="4"/>
      <c r="E57" s="4"/>
    </row>
    <row r="58" spans="1:5" x14ac:dyDescent="0.35">
      <c r="A58" s="3" t="s">
        <v>178</v>
      </c>
      <c r="B58" s="3"/>
      <c r="C58" s="3"/>
      <c r="D58" s="4"/>
      <c r="E58" s="4"/>
    </row>
    <row r="59" spans="1:5" x14ac:dyDescent="0.35">
      <c r="A59" s="3" t="s">
        <v>179</v>
      </c>
      <c r="B59" s="3"/>
      <c r="C59" s="3"/>
      <c r="D59" s="4"/>
      <c r="E59" s="4"/>
    </row>
    <row r="60" spans="1:5" x14ac:dyDescent="0.35">
      <c r="A60" s="3" t="s">
        <v>179</v>
      </c>
      <c r="B60" s="3"/>
      <c r="C60" s="3"/>
      <c r="D60" s="4"/>
      <c r="E60" s="4"/>
    </row>
    <row r="61" spans="1:5" x14ac:dyDescent="0.35">
      <c r="A61" s="3" t="s">
        <v>179</v>
      </c>
      <c r="B61" s="3"/>
      <c r="C61" s="3"/>
      <c r="D61" s="4"/>
      <c r="E61" s="4"/>
    </row>
    <row r="62" spans="1:5" x14ac:dyDescent="0.35">
      <c r="A62" s="3" t="s">
        <v>180</v>
      </c>
      <c r="B62" s="3"/>
      <c r="C62" s="3"/>
      <c r="D62" s="4"/>
      <c r="E62" s="4"/>
    </row>
    <row r="63" spans="1:5" x14ac:dyDescent="0.35">
      <c r="A63" s="3" t="s">
        <v>180</v>
      </c>
      <c r="B63" s="3"/>
      <c r="C63" s="3"/>
      <c r="D63" s="4"/>
      <c r="E63" s="4"/>
    </row>
    <row r="64" spans="1:5" x14ac:dyDescent="0.35">
      <c r="A64" s="3" t="s">
        <v>180</v>
      </c>
      <c r="B64" s="3"/>
      <c r="C64" s="3"/>
      <c r="D64" s="4"/>
      <c r="E64" s="4"/>
    </row>
    <row r="65" spans="1:5" x14ac:dyDescent="0.35">
      <c r="A65" s="3" t="s">
        <v>181</v>
      </c>
      <c r="B65" s="3"/>
      <c r="C65" s="3"/>
      <c r="D65" s="4"/>
      <c r="E65" s="4"/>
    </row>
    <row r="66" spans="1:5" x14ac:dyDescent="0.35">
      <c r="A66" s="3" t="s">
        <v>181</v>
      </c>
      <c r="B66" s="3"/>
      <c r="C66" s="3"/>
      <c r="D66" s="4"/>
      <c r="E66" s="4"/>
    </row>
    <row r="67" spans="1:5" x14ac:dyDescent="0.35">
      <c r="A67" s="3" t="s">
        <v>181</v>
      </c>
      <c r="B67" s="3"/>
      <c r="C67" s="3"/>
      <c r="D67" s="4"/>
      <c r="E67" s="4"/>
    </row>
    <row r="68" spans="1:5" x14ac:dyDescent="0.35">
      <c r="A68" s="3" t="s">
        <v>182</v>
      </c>
      <c r="B68" s="3"/>
      <c r="C68" s="3"/>
      <c r="D68" s="4"/>
      <c r="E68" s="4"/>
    </row>
    <row r="69" spans="1:5" x14ac:dyDescent="0.35">
      <c r="A69" s="3" t="s">
        <v>182</v>
      </c>
      <c r="B69" s="3"/>
      <c r="C69" s="3"/>
      <c r="D69" s="4"/>
      <c r="E69" s="4"/>
    </row>
    <row r="70" spans="1:5" x14ac:dyDescent="0.35">
      <c r="A70" s="3" t="s">
        <v>182</v>
      </c>
      <c r="B70" s="3"/>
      <c r="C70" s="3"/>
      <c r="D70" s="4"/>
      <c r="E70" s="4"/>
    </row>
    <row r="71" spans="1:5" x14ac:dyDescent="0.35">
      <c r="A71" s="3" t="s">
        <v>183</v>
      </c>
      <c r="B71" s="3"/>
      <c r="C71" s="3"/>
      <c r="D71" s="4"/>
      <c r="E71" s="4"/>
    </row>
    <row r="72" spans="1:5" x14ac:dyDescent="0.35">
      <c r="A72" s="3" t="s">
        <v>183</v>
      </c>
      <c r="B72" s="3"/>
      <c r="C72" s="3"/>
      <c r="D72" s="4"/>
      <c r="E72" s="4"/>
    </row>
    <row r="73" spans="1:5" x14ac:dyDescent="0.35">
      <c r="A73" s="3" t="s">
        <v>183</v>
      </c>
      <c r="B73" s="3"/>
      <c r="C73" s="3"/>
      <c r="D73" s="4"/>
      <c r="E73" s="4"/>
    </row>
    <row r="74" spans="1:5" x14ac:dyDescent="0.35">
      <c r="A74" s="3" t="s">
        <v>184</v>
      </c>
      <c r="B74" s="3"/>
      <c r="C74" s="3"/>
      <c r="D74" s="4"/>
      <c r="E74" s="4"/>
    </row>
    <row r="75" spans="1:5" x14ac:dyDescent="0.35">
      <c r="A75" s="3" t="s">
        <v>184</v>
      </c>
      <c r="B75" s="3"/>
      <c r="C75" s="3"/>
      <c r="D75" s="4"/>
      <c r="E75" s="4"/>
    </row>
    <row r="76" spans="1:5" x14ac:dyDescent="0.35">
      <c r="A76" s="3" t="s">
        <v>184</v>
      </c>
      <c r="B76" s="3"/>
      <c r="C76" s="3"/>
      <c r="D76" s="4"/>
      <c r="E76" s="4"/>
    </row>
    <row r="77" spans="1:5" x14ac:dyDescent="0.35">
      <c r="A77" s="3" t="s">
        <v>185</v>
      </c>
      <c r="B77" s="3"/>
      <c r="C77" s="3"/>
      <c r="D77" s="4"/>
      <c r="E77" s="4"/>
    </row>
    <row r="78" spans="1:5" x14ac:dyDescent="0.35">
      <c r="A78" s="3" t="s">
        <v>185</v>
      </c>
      <c r="B78" s="3"/>
      <c r="C78" s="3"/>
      <c r="D78" s="4"/>
      <c r="E78" s="4"/>
    </row>
    <row r="79" spans="1:5" x14ac:dyDescent="0.35">
      <c r="A79" s="3" t="s">
        <v>185</v>
      </c>
      <c r="B79" s="3"/>
      <c r="C79" s="3"/>
      <c r="D79" s="4"/>
      <c r="E79" s="4"/>
    </row>
    <row r="80" spans="1:5" x14ac:dyDescent="0.35">
      <c r="A80" s="3" t="s">
        <v>186</v>
      </c>
      <c r="B80" s="3"/>
      <c r="C80" s="3"/>
      <c r="D80" s="4"/>
      <c r="E80" s="4"/>
    </row>
    <row r="81" spans="1:5" x14ac:dyDescent="0.35">
      <c r="A81" s="3" t="s">
        <v>186</v>
      </c>
      <c r="B81" s="3"/>
      <c r="C81" s="3"/>
      <c r="D81" s="4"/>
      <c r="E81" s="4"/>
    </row>
    <row r="82" spans="1:5" x14ac:dyDescent="0.35">
      <c r="A82" s="3" t="s">
        <v>186</v>
      </c>
      <c r="B82" s="3"/>
      <c r="C82" s="3"/>
      <c r="D82" s="4"/>
      <c r="E82" s="4"/>
    </row>
    <row r="83" spans="1:5" x14ac:dyDescent="0.35">
      <c r="A83" s="3" t="s">
        <v>187</v>
      </c>
      <c r="B83" s="3"/>
      <c r="C83" s="3"/>
      <c r="D83" s="4"/>
      <c r="E83" s="4"/>
    </row>
    <row r="84" spans="1:5" x14ac:dyDescent="0.35">
      <c r="A84" s="3" t="s">
        <v>187</v>
      </c>
      <c r="B84" s="3"/>
      <c r="C84" s="3"/>
      <c r="D84" s="4"/>
      <c r="E84" s="4"/>
    </row>
    <row r="85" spans="1:5" x14ac:dyDescent="0.35">
      <c r="A85" s="3" t="s">
        <v>187</v>
      </c>
      <c r="B85" s="3"/>
      <c r="C85" s="3"/>
      <c r="D85" s="4"/>
      <c r="E85" s="4"/>
    </row>
    <row r="86" spans="1:5" x14ac:dyDescent="0.35">
      <c r="A86" s="3" t="s">
        <v>188</v>
      </c>
      <c r="B86" s="3"/>
      <c r="C86" s="3"/>
      <c r="D86" s="4"/>
      <c r="E86" s="4"/>
    </row>
    <row r="87" spans="1:5" x14ac:dyDescent="0.35">
      <c r="A87" s="3" t="s">
        <v>188</v>
      </c>
      <c r="B87" s="3"/>
      <c r="C87" s="3"/>
      <c r="D87" s="4"/>
      <c r="E87" s="4"/>
    </row>
    <row r="88" spans="1:5" x14ac:dyDescent="0.35">
      <c r="A88" s="3" t="s">
        <v>188</v>
      </c>
      <c r="B88" s="3"/>
      <c r="C88" s="3"/>
      <c r="D88" s="4"/>
      <c r="E88" s="4"/>
    </row>
    <row r="89" spans="1:5" x14ac:dyDescent="0.35">
      <c r="A89" s="3" t="s">
        <v>189</v>
      </c>
      <c r="B89" s="3"/>
      <c r="C89" s="3"/>
      <c r="D89" s="4"/>
      <c r="E89" s="4"/>
    </row>
    <row r="90" spans="1:5" x14ac:dyDescent="0.35">
      <c r="A90" s="3" t="s">
        <v>189</v>
      </c>
      <c r="B90" s="3"/>
      <c r="C90" s="3"/>
      <c r="D90" s="4"/>
      <c r="E90" s="4"/>
    </row>
    <row r="91" spans="1:5" x14ac:dyDescent="0.35">
      <c r="A91" s="3" t="s">
        <v>189</v>
      </c>
      <c r="B91" s="3"/>
      <c r="C91" s="3"/>
      <c r="D91" s="4"/>
      <c r="E91" s="4"/>
    </row>
    <row r="92" spans="1:5" x14ac:dyDescent="0.35">
      <c r="A92" s="3" t="s">
        <v>190</v>
      </c>
      <c r="B92" s="3"/>
      <c r="C92" s="3"/>
      <c r="D92" s="4"/>
      <c r="E92" s="4"/>
    </row>
    <row r="93" spans="1:5" x14ac:dyDescent="0.35">
      <c r="A93" s="3" t="s">
        <v>190</v>
      </c>
      <c r="B93" s="3"/>
      <c r="C93" s="3"/>
      <c r="D93" s="4"/>
      <c r="E93" s="4"/>
    </row>
    <row r="94" spans="1:5" x14ac:dyDescent="0.35">
      <c r="A94" s="3" t="s">
        <v>190</v>
      </c>
      <c r="B94" s="3"/>
      <c r="C94" s="3"/>
      <c r="D94" s="4"/>
      <c r="E94" s="4"/>
    </row>
    <row r="95" spans="1:5" x14ac:dyDescent="0.35">
      <c r="A95" s="3" t="s">
        <v>191</v>
      </c>
      <c r="B95" s="3"/>
      <c r="C95" s="3"/>
      <c r="D95" s="4"/>
      <c r="E95" s="4"/>
    </row>
    <row r="96" spans="1:5" x14ac:dyDescent="0.35">
      <c r="A96" s="3" t="s">
        <v>191</v>
      </c>
      <c r="B96" s="3"/>
      <c r="C96" s="3"/>
      <c r="D96" s="4"/>
      <c r="E96" s="4"/>
    </row>
    <row r="97" spans="1:5" x14ac:dyDescent="0.35">
      <c r="A97" s="3" t="s">
        <v>191</v>
      </c>
      <c r="B97" s="3"/>
      <c r="C97" s="3"/>
      <c r="D97" s="4"/>
      <c r="E97" s="4"/>
    </row>
    <row r="98" spans="1:5" ht="15" thickBot="1" x14ac:dyDescent="0.4">
      <c r="A98" s="5" t="s">
        <v>57</v>
      </c>
      <c r="B98" s="5"/>
      <c r="C98" s="5"/>
      <c r="D98" s="6">
        <f>SUM(D5:D97)</f>
        <v>0</v>
      </c>
      <c r="E98" s="6">
        <f>SUM(E5:E97)</f>
        <v>0</v>
      </c>
    </row>
    <row r="99" spans="1:5" x14ac:dyDescent="0.35">
      <c r="A99" s="7" t="s">
        <v>58</v>
      </c>
      <c r="B99" s="7"/>
      <c r="C99" s="7"/>
      <c r="D99" s="24">
        <f>D98-E98</f>
        <v>0</v>
      </c>
      <c r="E99" s="24"/>
    </row>
  </sheetData>
  <mergeCells count="2">
    <mergeCell ref="D99:E99"/>
    <mergeCell ref="G5:K5"/>
  </mergeCell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B828059-5C1A-4EBC-92B9-7E8E7A17545C}">
          <x14:formula1>
            <xm:f>Texte!$A$3:$A$23</xm:f>
          </x14:formula1>
          <xm:sqref>C5:C99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BE4D4-7AD0-4543-B7BF-BCA95BAB1683}">
  <dimension ref="A1:A23"/>
  <sheetViews>
    <sheetView workbookViewId="0">
      <selection activeCell="A2" sqref="A2"/>
    </sheetView>
  </sheetViews>
  <sheetFormatPr baseColWidth="10" defaultRowHeight="14.5" x14ac:dyDescent="0.35"/>
  <cols>
    <col min="1" max="1" width="23.81640625" customWidth="1"/>
  </cols>
  <sheetData>
    <row r="1" spans="1:1" ht="23.5" x14ac:dyDescent="0.55000000000000004">
      <c r="A1" s="1" t="s">
        <v>0</v>
      </c>
    </row>
    <row r="3" spans="1:1" x14ac:dyDescent="0.35">
      <c r="A3" s="2" t="s">
        <v>60</v>
      </c>
    </row>
    <row r="4" spans="1:1" x14ac:dyDescent="0.35">
      <c r="A4" t="s">
        <v>1</v>
      </c>
    </row>
    <row r="5" spans="1:1" x14ac:dyDescent="0.35">
      <c r="A5" t="s">
        <v>3</v>
      </c>
    </row>
    <row r="6" spans="1:1" x14ac:dyDescent="0.35">
      <c r="A6" t="s">
        <v>4</v>
      </c>
    </row>
    <row r="7" spans="1:1" x14ac:dyDescent="0.35">
      <c r="A7" t="s">
        <v>5</v>
      </c>
    </row>
    <row r="8" spans="1:1" x14ac:dyDescent="0.35">
      <c r="A8" t="s">
        <v>6</v>
      </c>
    </row>
    <row r="9" spans="1:1" x14ac:dyDescent="0.35">
      <c r="A9" s="2" t="s">
        <v>59</v>
      </c>
    </row>
    <row r="10" spans="1:1" x14ac:dyDescent="0.35">
      <c r="A10" t="s">
        <v>2</v>
      </c>
    </row>
    <row r="11" spans="1:1" x14ac:dyDescent="0.35">
      <c r="A11" t="s">
        <v>412</v>
      </c>
    </row>
    <row r="12" spans="1:1" x14ac:dyDescent="0.35">
      <c r="A12" t="s">
        <v>7</v>
      </c>
    </row>
    <row r="13" spans="1:1" x14ac:dyDescent="0.35">
      <c r="A13" t="s">
        <v>8</v>
      </c>
    </row>
    <row r="14" spans="1:1" x14ac:dyDescent="0.35">
      <c r="A14" t="s">
        <v>9</v>
      </c>
    </row>
    <row r="15" spans="1:1" x14ac:dyDescent="0.35">
      <c r="A15" t="s">
        <v>10</v>
      </c>
    </row>
    <row r="16" spans="1:1" x14ac:dyDescent="0.35">
      <c r="A16" t="s">
        <v>11</v>
      </c>
    </row>
    <row r="17" spans="1:1" x14ac:dyDescent="0.35">
      <c r="A17" t="s">
        <v>12</v>
      </c>
    </row>
    <row r="18" spans="1:1" x14ac:dyDescent="0.35">
      <c r="A18" t="s">
        <v>13</v>
      </c>
    </row>
    <row r="19" spans="1:1" x14ac:dyDescent="0.35">
      <c r="A19" t="s">
        <v>14</v>
      </c>
    </row>
    <row r="20" spans="1:1" x14ac:dyDescent="0.35">
      <c r="A20" t="s">
        <v>15</v>
      </c>
    </row>
    <row r="21" spans="1:1" x14ac:dyDescent="0.35">
      <c r="A21" t="s">
        <v>16</v>
      </c>
    </row>
    <row r="22" spans="1:1" x14ac:dyDescent="0.35">
      <c r="A22" t="s">
        <v>17</v>
      </c>
    </row>
    <row r="23" spans="1:1" x14ac:dyDescent="0.35">
      <c r="A23" t="s">
        <v>18</v>
      </c>
    </row>
  </sheetData>
  <pageMargins left="0.7" right="0.7" top="0.78740157499999996" bottom="0.78740157499999996"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13A91-66B0-4F79-B048-CFCC3B05B1B5}">
  <dimension ref="A1:D16"/>
  <sheetViews>
    <sheetView workbookViewId="0">
      <selection activeCell="A2" sqref="A2"/>
    </sheetView>
  </sheetViews>
  <sheetFormatPr baseColWidth="10" defaultRowHeight="14.5" x14ac:dyDescent="0.35"/>
  <cols>
    <col min="1" max="1" width="19.08984375" customWidth="1"/>
    <col min="2" max="4" width="15.54296875" customWidth="1"/>
    <col min="7" max="7" width="5.54296875" customWidth="1"/>
  </cols>
  <sheetData>
    <row r="1" spans="1:4" ht="23.5" x14ac:dyDescent="0.55000000000000004">
      <c r="A1" s="1" t="s">
        <v>416</v>
      </c>
    </row>
    <row r="3" spans="1:4" ht="15" thickBot="1" x14ac:dyDescent="0.4">
      <c r="A3" s="21"/>
      <c r="B3" s="22" t="s">
        <v>58</v>
      </c>
      <c r="C3" s="22" t="s">
        <v>429</v>
      </c>
      <c r="D3" s="22" t="s">
        <v>430</v>
      </c>
    </row>
    <row r="4" spans="1:4" x14ac:dyDescent="0.35">
      <c r="A4" s="19" t="s">
        <v>417</v>
      </c>
      <c r="B4" s="17">
        <f>Januar!H23</f>
        <v>0</v>
      </c>
      <c r="C4" s="17">
        <f>Januar!H21</f>
        <v>0</v>
      </c>
      <c r="D4" s="17">
        <f>Januar!K21</f>
        <v>0</v>
      </c>
    </row>
    <row r="5" spans="1:4" x14ac:dyDescent="0.35">
      <c r="A5" s="19" t="s">
        <v>418</v>
      </c>
      <c r="B5" s="17">
        <f>Februar!H23</f>
        <v>0</v>
      </c>
      <c r="C5" s="17">
        <f>Februar!H21</f>
        <v>0</v>
      </c>
      <c r="D5" s="17">
        <f>Februar!K21</f>
        <v>0</v>
      </c>
    </row>
    <row r="6" spans="1:4" x14ac:dyDescent="0.35">
      <c r="A6" s="19" t="s">
        <v>419</v>
      </c>
      <c r="B6" s="17">
        <f>März!H23</f>
        <v>0</v>
      </c>
      <c r="C6" s="17">
        <f>März!H21</f>
        <v>0</v>
      </c>
      <c r="D6" s="17">
        <f>März!K21</f>
        <v>0</v>
      </c>
    </row>
    <row r="7" spans="1:4" x14ac:dyDescent="0.35">
      <c r="A7" s="19" t="s">
        <v>420</v>
      </c>
      <c r="B7" s="17">
        <f>April!H23</f>
        <v>0</v>
      </c>
      <c r="C7" s="17">
        <f>April!H21</f>
        <v>0</v>
      </c>
      <c r="D7" s="17">
        <f>April!K21</f>
        <v>0</v>
      </c>
    </row>
    <row r="8" spans="1:4" x14ac:dyDescent="0.35">
      <c r="A8" s="19" t="s">
        <v>421</v>
      </c>
      <c r="B8" s="17">
        <f>Mai!H23</f>
        <v>0</v>
      </c>
      <c r="C8" s="17">
        <f>Mai!H21</f>
        <v>0</v>
      </c>
      <c r="D8" s="17">
        <f>Mai!K21</f>
        <v>0</v>
      </c>
    </row>
    <row r="9" spans="1:4" x14ac:dyDescent="0.35">
      <c r="A9" s="19" t="s">
        <v>422</v>
      </c>
      <c r="B9" s="17">
        <f>Juni!H23</f>
        <v>0</v>
      </c>
      <c r="C9" s="17">
        <f>Juni!H21</f>
        <v>0</v>
      </c>
      <c r="D9" s="17">
        <f>Juni!K21</f>
        <v>0</v>
      </c>
    </row>
    <row r="10" spans="1:4" x14ac:dyDescent="0.35">
      <c r="A10" s="19" t="s">
        <v>423</v>
      </c>
      <c r="B10" s="17">
        <f>Juli!H23</f>
        <v>0</v>
      </c>
      <c r="C10" s="17">
        <f>Juli!H21</f>
        <v>0</v>
      </c>
      <c r="D10" s="17">
        <f>Juli!K21</f>
        <v>0</v>
      </c>
    </row>
    <row r="11" spans="1:4" x14ac:dyDescent="0.35">
      <c r="A11" s="19" t="s">
        <v>424</v>
      </c>
      <c r="B11" s="17">
        <f>August!H23</f>
        <v>0</v>
      </c>
      <c r="C11" s="17">
        <f>August!H21</f>
        <v>0</v>
      </c>
      <c r="D11" s="17">
        <f>August!K21</f>
        <v>0</v>
      </c>
    </row>
    <row r="12" spans="1:4" x14ac:dyDescent="0.35">
      <c r="A12" s="19" t="s">
        <v>425</v>
      </c>
      <c r="B12" s="17">
        <f>September!H23</f>
        <v>0</v>
      </c>
      <c r="C12" s="17">
        <f>September!H21</f>
        <v>0</v>
      </c>
      <c r="D12" s="17">
        <f>September!K21</f>
        <v>0</v>
      </c>
    </row>
    <row r="13" spans="1:4" x14ac:dyDescent="0.35">
      <c r="A13" s="19" t="s">
        <v>426</v>
      </c>
      <c r="B13" s="17">
        <f>Oktober!H23</f>
        <v>0</v>
      </c>
      <c r="C13" s="17">
        <f>Oktober!H21</f>
        <v>0</v>
      </c>
      <c r="D13" s="17">
        <f>Oktober!K21</f>
        <v>0</v>
      </c>
    </row>
    <row r="14" spans="1:4" x14ac:dyDescent="0.35">
      <c r="A14" s="19" t="s">
        <v>427</v>
      </c>
      <c r="B14" s="17">
        <f>November!H23</f>
        <v>0</v>
      </c>
      <c r="C14" s="17">
        <f>November!H21</f>
        <v>0</v>
      </c>
      <c r="D14" s="17">
        <f>November!K21</f>
        <v>0</v>
      </c>
    </row>
    <row r="15" spans="1:4" ht="15" thickBot="1" x14ac:dyDescent="0.4">
      <c r="A15" s="19" t="s">
        <v>428</v>
      </c>
      <c r="B15" s="17">
        <f>Dezember!H23</f>
        <v>0</v>
      </c>
      <c r="C15" s="17">
        <f>Dezember!H21</f>
        <v>0</v>
      </c>
      <c r="D15" s="17">
        <f>Dezember!K21</f>
        <v>0</v>
      </c>
    </row>
    <row r="16" spans="1:4" ht="18.5" x14ac:dyDescent="0.45">
      <c r="A16" s="20" t="s">
        <v>57</v>
      </c>
      <c r="B16" s="18">
        <f>SUM(B4:B15)</f>
        <v>0</v>
      </c>
      <c r="C16" s="18">
        <f>SUM(C4:C15)</f>
        <v>0</v>
      </c>
      <c r="D16" s="18">
        <f>SUM(D4:D15)</f>
        <v>0</v>
      </c>
    </row>
  </sheetData>
  <sheetProtection sheet="1" objects="1" scenarios="1"/>
  <pageMargins left="0.7" right="0.7" top="0.78740157499999996" bottom="0.78740157499999996"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35DB0D-8B88-417E-885B-498A310198E4}">
  <dimension ref="A1:K104"/>
  <sheetViews>
    <sheetView workbookViewId="0">
      <pane ySplit="4" topLeftCell="A5" activePane="bottomLeft" state="frozen"/>
      <selection pane="bottomLeft" activeCell="B5" sqref="B5"/>
    </sheetView>
  </sheetViews>
  <sheetFormatPr baseColWidth="10" defaultRowHeight="14.5" x14ac:dyDescent="0.35"/>
  <cols>
    <col min="1" max="1" width="7.7265625" customWidth="1"/>
    <col min="2" max="2" width="25.08984375" customWidth="1"/>
    <col min="3" max="3" width="17.81640625" customWidth="1"/>
    <col min="4" max="4" width="12" customWidth="1"/>
    <col min="5" max="5" width="11.1796875" customWidth="1"/>
    <col min="7" max="7" width="18.26953125" bestFit="1" customWidth="1"/>
    <col min="9" max="9" width="4.6328125" customWidth="1"/>
    <col min="10" max="10" width="16.453125" bestFit="1" customWidth="1"/>
  </cols>
  <sheetData>
    <row r="1" spans="1:11" ht="23.5" x14ac:dyDescent="0.55000000000000004">
      <c r="A1" s="1" t="s">
        <v>19</v>
      </c>
    </row>
    <row r="2" spans="1:11" x14ac:dyDescent="0.35">
      <c r="A2" t="s">
        <v>20</v>
      </c>
      <c r="B2">
        <v>2022</v>
      </c>
    </row>
    <row r="4" spans="1:11" ht="15" thickBot="1" x14ac:dyDescent="0.4">
      <c r="A4" s="8" t="s">
        <v>21</v>
      </c>
      <c r="B4" s="8" t="s">
        <v>22</v>
      </c>
      <c r="C4" s="8" t="s">
        <v>23</v>
      </c>
      <c r="D4" s="9" t="s">
        <v>24</v>
      </c>
      <c r="E4" s="9" t="s">
        <v>25</v>
      </c>
    </row>
    <row r="5" spans="1:11" x14ac:dyDescent="0.35">
      <c r="A5" s="3" t="s">
        <v>26</v>
      </c>
      <c r="B5" s="3"/>
      <c r="C5" s="3"/>
      <c r="D5" s="4"/>
      <c r="E5" s="4"/>
      <c r="G5" s="25" t="s">
        <v>410</v>
      </c>
      <c r="H5" s="25"/>
      <c r="I5" s="25"/>
      <c r="J5" s="25"/>
      <c r="K5" s="25"/>
    </row>
    <row r="6" spans="1:11" x14ac:dyDescent="0.35">
      <c r="A6" s="3" t="s">
        <v>26</v>
      </c>
      <c r="B6" s="3"/>
      <c r="C6" s="3"/>
      <c r="D6" s="4"/>
      <c r="E6" s="4"/>
      <c r="G6" s="2" t="s">
        <v>60</v>
      </c>
      <c r="J6" s="2" t="s">
        <v>59</v>
      </c>
    </row>
    <row r="7" spans="1:11" x14ac:dyDescent="0.35">
      <c r="A7" s="3" t="s">
        <v>26</v>
      </c>
      <c r="B7" s="3"/>
      <c r="C7" s="3"/>
      <c r="D7" s="4"/>
      <c r="E7" s="4"/>
      <c r="G7" t="s">
        <v>1</v>
      </c>
      <c r="H7" s="10">
        <f>SUMIF($C$5:$C$102,"Gehalt",$D$5:$D$102)</f>
        <v>0</v>
      </c>
      <c r="J7" t="s">
        <v>2</v>
      </c>
      <c r="K7" s="10">
        <f>SUMIF($C$5:$C$102,"Essen zu Hause",$E$5:$E$102)</f>
        <v>0</v>
      </c>
    </row>
    <row r="8" spans="1:11" x14ac:dyDescent="0.35">
      <c r="A8" s="3" t="s">
        <v>27</v>
      </c>
      <c r="B8" s="3"/>
      <c r="C8" s="3"/>
      <c r="D8" s="4"/>
      <c r="E8" s="4"/>
      <c r="G8" t="s">
        <v>3</v>
      </c>
      <c r="H8" s="10">
        <f>SUMIF($C$5:$C$102,"Private Zahlungen",$D$5:$D$102)</f>
        <v>0</v>
      </c>
      <c r="J8" t="s">
        <v>412</v>
      </c>
      <c r="K8" s="10">
        <f>SUMIF($C$5:$C$102,"Essen unterwegs",$E$5:$E$102)</f>
        <v>0</v>
      </c>
    </row>
    <row r="9" spans="1:11" x14ac:dyDescent="0.35">
      <c r="A9" s="3" t="s">
        <v>27</v>
      </c>
      <c r="B9" s="3"/>
      <c r="C9" s="3"/>
      <c r="D9" s="4"/>
      <c r="E9" s="4"/>
      <c r="G9" t="s">
        <v>4</v>
      </c>
      <c r="H9" s="10">
        <f>SUMIF($C$5:$C$102,"Staatliche Leistungen",$D$5:$D$102)</f>
        <v>0</v>
      </c>
      <c r="J9" t="s">
        <v>7</v>
      </c>
      <c r="K9" s="10">
        <f>SUMIF($C$5:$C$102,"Wohnen",$E$5:$E$102)</f>
        <v>0</v>
      </c>
    </row>
    <row r="10" spans="1:11" x14ac:dyDescent="0.35">
      <c r="A10" s="3" t="s">
        <v>27</v>
      </c>
      <c r="B10" s="3"/>
      <c r="C10" s="3"/>
      <c r="D10" s="4"/>
      <c r="E10" s="4"/>
      <c r="G10" t="s">
        <v>5</v>
      </c>
      <c r="H10" s="10">
        <f>SUMIF($C$5:$C$102,"Kapitalerträge",$D$5:$D$102)</f>
        <v>0</v>
      </c>
      <c r="J10" t="s">
        <v>8</v>
      </c>
      <c r="K10" s="10">
        <f>SUMIF($C$5:$C$102,"Kleidung",$E$5:$E$102)</f>
        <v>0</v>
      </c>
    </row>
    <row r="11" spans="1:11" x14ac:dyDescent="0.35">
      <c r="A11" s="3" t="s">
        <v>28</v>
      </c>
      <c r="B11" s="3"/>
      <c r="C11" s="3"/>
      <c r="D11" s="4"/>
      <c r="E11" s="4"/>
      <c r="G11" t="s">
        <v>6</v>
      </c>
      <c r="H11" s="10">
        <f>SUMIF($C$5:$C$102,"Rückzahlungen",$D$5:$D$102)</f>
        <v>0</v>
      </c>
      <c r="J11" t="s">
        <v>9</v>
      </c>
      <c r="K11" s="10">
        <f>SUMIF($C$5:$C$102,"Haushalt",$E$5:$E$102)</f>
        <v>0</v>
      </c>
    </row>
    <row r="12" spans="1:11" x14ac:dyDescent="0.35">
      <c r="A12" s="3" t="s">
        <v>28</v>
      </c>
      <c r="B12" s="3"/>
      <c r="C12" s="3"/>
      <c r="D12" s="4"/>
      <c r="E12" s="4"/>
      <c r="H12" s="10"/>
      <c r="J12" t="s">
        <v>10</v>
      </c>
      <c r="K12" s="10">
        <f>SUMIF($C$5:$C$102,"Körperpflege",$E$5:$E$102)</f>
        <v>0</v>
      </c>
    </row>
    <row r="13" spans="1:11" x14ac:dyDescent="0.35">
      <c r="A13" s="3" t="s">
        <v>28</v>
      </c>
      <c r="B13" s="3"/>
      <c r="C13" s="3"/>
      <c r="D13" s="4"/>
      <c r="E13" s="4"/>
      <c r="H13" s="10"/>
      <c r="J13" t="s">
        <v>11</v>
      </c>
      <c r="K13" s="10">
        <f>SUMIF($C$5:$C$102,"Gesundheit",$E$5:$E$102)</f>
        <v>0</v>
      </c>
    </row>
    <row r="14" spans="1:11" x14ac:dyDescent="0.35">
      <c r="A14" s="3" t="s">
        <v>29</v>
      </c>
      <c r="B14" s="3"/>
      <c r="C14" s="3"/>
      <c r="D14" s="4"/>
      <c r="E14" s="4"/>
      <c r="H14" s="10"/>
      <c r="J14" t="s">
        <v>12</v>
      </c>
      <c r="K14" s="10">
        <f>SUMIF($C$5:$C$102,"Verbindlichkeiten",$E$5:$E$102)</f>
        <v>0</v>
      </c>
    </row>
    <row r="15" spans="1:11" x14ac:dyDescent="0.35">
      <c r="A15" s="3" t="s">
        <v>29</v>
      </c>
      <c r="B15" s="3"/>
      <c r="C15" s="3"/>
      <c r="D15" s="4"/>
      <c r="E15" s="4"/>
      <c r="H15" s="10"/>
      <c r="J15" t="s">
        <v>13</v>
      </c>
      <c r="K15" s="10">
        <f>SUMIF($C$5:$C$102,"Bildung/Freizeit",$E$5:$E$102)</f>
        <v>0</v>
      </c>
    </row>
    <row r="16" spans="1:11" x14ac:dyDescent="0.35">
      <c r="A16" s="3" t="s">
        <v>29</v>
      </c>
      <c r="B16" s="3"/>
      <c r="C16" s="3"/>
      <c r="D16" s="4"/>
      <c r="E16" s="4"/>
      <c r="H16" s="10"/>
      <c r="J16" t="s">
        <v>14</v>
      </c>
      <c r="K16" s="10">
        <f>SUMIF($C$5:$C$102,"Kommunikation",$E$5:$E$102)</f>
        <v>0</v>
      </c>
    </row>
    <row r="17" spans="1:11" x14ac:dyDescent="0.35">
      <c r="A17" s="3" t="s">
        <v>30</v>
      </c>
      <c r="B17" s="3"/>
      <c r="C17" s="3"/>
      <c r="D17" s="4"/>
      <c r="E17" s="4"/>
      <c r="H17" s="10"/>
      <c r="J17" t="s">
        <v>15</v>
      </c>
      <c r="K17" s="10">
        <f>SUMIF($C$5:$C$102,"Mobilität",$E$5:$E$102)</f>
        <v>0</v>
      </c>
    </row>
    <row r="18" spans="1:11" x14ac:dyDescent="0.35">
      <c r="A18" s="3" t="s">
        <v>30</v>
      </c>
      <c r="B18" s="3"/>
      <c r="C18" s="3"/>
      <c r="D18" s="4"/>
      <c r="E18" s="4"/>
      <c r="H18" s="10"/>
      <c r="J18" t="s">
        <v>16</v>
      </c>
      <c r="K18" s="10">
        <f>SUMIF($C$5:$C$102,"Versicherungen",$E$5:$E$102)</f>
        <v>0</v>
      </c>
    </row>
    <row r="19" spans="1:11" x14ac:dyDescent="0.35">
      <c r="A19" s="3" t="s">
        <v>30</v>
      </c>
      <c r="B19" s="3"/>
      <c r="C19" s="3"/>
      <c r="D19" s="4"/>
      <c r="E19" s="4"/>
      <c r="H19" s="10"/>
      <c r="J19" t="s">
        <v>17</v>
      </c>
      <c r="K19" s="10">
        <f>SUMIF($C$5:$C$102,"Vermögensbildung",$E$5:$E$102)</f>
        <v>0</v>
      </c>
    </row>
    <row r="20" spans="1:11" ht="15" thickBot="1" x14ac:dyDescent="0.4">
      <c r="A20" s="3" t="s">
        <v>31</v>
      </c>
      <c r="B20" s="3"/>
      <c r="C20" s="3"/>
      <c r="D20" s="4"/>
      <c r="E20" s="4"/>
      <c r="H20" s="10"/>
      <c r="J20" t="s">
        <v>18</v>
      </c>
      <c r="K20" s="10">
        <f>SUMIF($C$5:$C$102,"Sonstiges",$E$5:$E$102)</f>
        <v>0</v>
      </c>
    </row>
    <row r="21" spans="1:11" x14ac:dyDescent="0.35">
      <c r="A21" s="3" t="s">
        <v>31</v>
      </c>
      <c r="B21" s="3"/>
      <c r="C21" s="3"/>
      <c r="D21" s="4"/>
      <c r="E21" s="4"/>
      <c r="G21" s="7" t="s">
        <v>407</v>
      </c>
      <c r="H21" s="11">
        <f>SUM(H7:H20)</f>
        <v>0</v>
      </c>
      <c r="I21" s="7"/>
      <c r="J21" s="7" t="s">
        <v>408</v>
      </c>
      <c r="K21" s="11">
        <f>SUM(K7:K20)</f>
        <v>0</v>
      </c>
    </row>
    <row r="22" spans="1:11" x14ac:dyDescent="0.35">
      <c r="A22" s="3" t="s">
        <v>31</v>
      </c>
      <c r="B22" s="3"/>
      <c r="C22" s="3"/>
      <c r="D22" s="4"/>
      <c r="E22" s="4"/>
    </row>
    <row r="23" spans="1:11" x14ac:dyDescent="0.35">
      <c r="A23" s="3" t="s">
        <v>32</v>
      </c>
      <c r="B23" s="3"/>
      <c r="C23" s="3"/>
      <c r="D23" s="4"/>
      <c r="E23" s="4"/>
      <c r="G23" s="12" t="s">
        <v>409</v>
      </c>
      <c r="H23" s="13">
        <f>H21-K21</f>
        <v>0</v>
      </c>
    </row>
    <row r="24" spans="1:11" x14ac:dyDescent="0.35">
      <c r="A24" s="3" t="s">
        <v>32</v>
      </c>
      <c r="B24" s="3"/>
      <c r="C24" s="3"/>
      <c r="D24" s="4"/>
      <c r="E24" s="4"/>
    </row>
    <row r="25" spans="1:11" x14ac:dyDescent="0.35">
      <c r="A25" s="3" t="s">
        <v>32</v>
      </c>
      <c r="B25" s="3"/>
      <c r="C25" s="3"/>
      <c r="D25" s="4"/>
      <c r="E25" s="4"/>
    </row>
    <row r="26" spans="1:11" x14ac:dyDescent="0.35">
      <c r="A26" s="3" t="s">
        <v>33</v>
      </c>
      <c r="B26" s="3"/>
      <c r="C26" s="3"/>
      <c r="D26" s="4"/>
      <c r="E26" s="4"/>
    </row>
    <row r="27" spans="1:11" x14ac:dyDescent="0.35">
      <c r="A27" s="3" t="s">
        <v>33</v>
      </c>
      <c r="B27" s="3"/>
      <c r="C27" s="3"/>
      <c r="D27" s="4"/>
      <c r="E27" s="4"/>
    </row>
    <row r="28" spans="1:11" x14ac:dyDescent="0.35">
      <c r="A28" s="3" t="s">
        <v>33</v>
      </c>
      <c r="B28" s="3"/>
      <c r="C28" s="3"/>
      <c r="D28" s="4"/>
      <c r="E28" s="4"/>
    </row>
    <row r="29" spans="1:11" x14ac:dyDescent="0.35">
      <c r="A29" s="3" t="s">
        <v>34</v>
      </c>
      <c r="B29" s="3"/>
      <c r="C29" s="3"/>
      <c r="D29" s="4"/>
      <c r="E29" s="4"/>
    </row>
    <row r="30" spans="1:11" x14ac:dyDescent="0.35">
      <c r="A30" s="3" t="s">
        <v>34</v>
      </c>
      <c r="B30" s="3"/>
      <c r="C30" s="3"/>
      <c r="D30" s="4"/>
      <c r="E30" s="4"/>
    </row>
    <row r="31" spans="1:11" x14ac:dyDescent="0.35">
      <c r="A31" s="3" t="s">
        <v>34</v>
      </c>
      <c r="B31" s="3"/>
      <c r="C31" s="3"/>
      <c r="D31" s="4"/>
      <c r="E31" s="4"/>
    </row>
    <row r="32" spans="1:11" x14ac:dyDescent="0.35">
      <c r="A32" s="3" t="s">
        <v>35</v>
      </c>
      <c r="B32" s="3"/>
      <c r="C32" s="3"/>
      <c r="D32" s="4"/>
      <c r="E32" s="4"/>
    </row>
    <row r="33" spans="1:5" x14ac:dyDescent="0.35">
      <c r="A33" s="3" t="s">
        <v>35</v>
      </c>
      <c r="B33" s="3"/>
      <c r="C33" s="3"/>
      <c r="D33" s="4"/>
      <c r="E33" s="4"/>
    </row>
    <row r="34" spans="1:5" x14ac:dyDescent="0.35">
      <c r="A34" s="3" t="s">
        <v>35</v>
      </c>
      <c r="B34" s="3"/>
      <c r="C34" s="3"/>
      <c r="D34" s="4"/>
      <c r="E34" s="4"/>
    </row>
    <row r="35" spans="1:5" x14ac:dyDescent="0.35">
      <c r="A35" s="3" t="s">
        <v>36</v>
      </c>
      <c r="B35" s="3"/>
      <c r="C35" s="3"/>
      <c r="D35" s="4"/>
      <c r="E35" s="4"/>
    </row>
    <row r="36" spans="1:5" x14ac:dyDescent="0.35">
      <c r="A36" s="3" t="s">
        <v>36</v>
      </c>
      <c r="B36" s="3"/>
      <c r="C36" s="3"/>
      <c r="D36" s="4"/>
      <c r="E36" s="4"/>
    </row>
    <row r="37" spans="1:5" x14ac:dyDescent="0.35">
      <c r="A37" s="3" t="s">
        <v>36</v>
      </c>
      <c r="B37" s="3"/>
      <c r="C37" s="3"/>
      <c r="D37" s="4"/>
      <c r="E37" s="4"/>
    </row>
    <row r="38" spans="1:5" x14ac:dyDescent="0.35">
      <c r="A38" s="3" t="s">
        <v>37</v>
      </c>
      <c r="B38" s="3"/>
      <c r="C38" s="3"/>
      <c r="D38" s="4"/>
      <c r="E38" s="4"/>
    </row>
    <row r="39" spans="1:5" x14ac:dyDescent="0.35">
      <c r="A39" s="3" t="s">
        <v>37</v>
      </c>
      <c r="B39" s="3"/>
      <c r="C39" s="3"/>
      <c r="D39" s="4"/>
      <c r="E39" s="4"/>
    </row>
    <row r="40" spans="1:5" x14ac:dyDescent="0.35">
      <c r="A40" s="3" t="s">
        <v>37</v>
      </c>
      <c r="B40" s="3"/>
      <c r="C40" s="3"/>
      <c r="D40" s="4"/>
      <c r="E40" s="4"/>
    </row>
    <row r="41" spans="1:5" x14ac:dyDescent="0.35">
      <c r="A41" s="3" t="s">
        <v>38</v>
      </c>
      <c r="B41" s="3"/>
      <c r="C41" s="3"/>
      <c r="D41" s="4"/>
      <c r="E41" s="4"/>
    </row>
    <row r="42" spans="1:5" x14ac:dyDescent="0.35">
      <c r="A42" s="3" t="s">
        <v>38</v>
      </c>
      <c r="B42" s="3"/>
      <c r="C42" s="3"/>
      <c r="D42" s="4"/>
      <c r="E42" s="4"/>
    </row>
    <row r="43" spans="1:5" x14ac:dyDescent="0.35">
      <c r="A43" s="3" t="s">
        <v>38</v>
      </c>
      <c r="B43" s="3"/>
      <c r="C43" s="3"/>
      <c r="D43" s="4"/>
      <c r="E43" s="4"/>
    </row>
    <row r="44" spans="1:5" x14ac:dyDescent="0.35">
      <c r="A44" s="3" t="s">
        <v>39</v>
      </c>
      <c r="B44" s="3"/>
      <c r="C44" s="3"/>
      <c r="D44" s="4"/>
      <c r="E44" s="4"/>
    </row>
    <row r="45" spans="1:5" x14ac:dyDescent="0.35">
      <c r="A45" s="3" t="s">
        <v>39</v>
      </c>
      <c r="B45" s="3"/>
      <c r="C45" s="3"/>
      <c r="D45" s="4"/>
      <c r="E45" s="4"/>
    </row>
    <row r="46" spans="1:5" x14ac:dyDescent="0.35">
      <c r="A46" s="3" t="s">
        <v>39</v>
      </c>
      <c r="B46" s="3"/>
      <c r="C46" s="3"/>
      <c r="D46" s="4"/>
      <c r="E46" s="4"/>
    </row>
    <row r="47" spans="1:5" x14ac:dyDescent="0.35">
      <c r="A47" s="3" t="s">
        <v>40</v>
      </c>
      <c r="B47" s="3"/>
      <c r="C47" s="3"/>
      <c r="D47" s="4"/>
      <c r="E47" s="4"/>
    </row>
    <row r="48" spans="1:5" x14ac:dyDescent="0.35">
      <c r="A48" s="3" t="s">
        <v>40</v>
      </c>
      <c r="B48" s="3"/>
      <c r="C48" s="3"/>
      <c r="D48" s="4"/>
      <c r="E48" s="4"/>
    </row>
    <row r="49" spans="1:5" x14ac:dyDescent="0.35">
      <c r="A49" s="3" t="s">
        <v>40</v>
      </c>
      <c r="B49" s="3"/>
      <c r="C49" s="3"/>
      <c r="D49" s="4"/>
      <c r="E49" s="4"/>
    </row>
    <row r="50" spans="1:5" x14ac:dyDescent="0.35">
      <c r="A50" s="3" t="s">
        <v>41</v>
      </c>
      <c r="B50" s="3"/>
      <c r="C50" s="3"/>
      <c r="D50" s="4"/>
      <c r="E50" s="4"/>
    </row>
    <row r="51" spans="1:5" x14ac:dyDescent="0.35">
      <c r="A51" s="3" t="s">
        <v>41</v>
      </c>
      <c r="B51" s="3"/>
      <c r="C51" s="3"/>
      <c r="D51" s="4"/>
      <c r="E51" s="4"/>
    </row>
    <row r="52" spans="1:5" x14ac:dyDescent="0.35">
      <c r="A52" s="3" t="s">
        <v>41</v>
      </c>
      <c r="B52" s="3"/>
      <c r="C52" s="3"/>
      <c r="D52" s="4"/>
      <c r="E52" s="4"/>
    </row>
    <row r="53" spans="1:5" x14ac:dyDescent="0.35">
      <c r="A53" s="3" t="s">
        <v>42</v>
      </c>
      <c r="B53" s="3"/>
      <c r="C53" s="3"/>
      <c r="D53" s="4"/>
      <c r="E53" s="4"/>
    </row>
    <row r="54" spans="1:5" x14ac:dyDescent="0.35">
      <c r="A54" s="3" t="s">
        <v>42</v>
      </c>
      <c r="B54" s="3"/>
      <c r="C54" s="3"/>
      <c r="D54" s="4"/>
      <c r="E54" s="4"/>
    </row>
    <row r="55" spans="1:5" x14ac:dyDescent="0.35">
      <c r="A55" s="3" t="s">
        <v>42</v>
      </c>
      <c r="B55" s="3"/>
      <c r="C55" s="3"/>
      <c r="D55" s="4"/>
      <c r="E55" s="4"/>
    </row>
    <row r="56" spans="1:5" x14ac:dyDescent="0.35">
      <c r="A56" s="3" t="s">
        <v>43</v>
      </c>
      <c r="B56" s="3"/>
      <c r="C56" s="3"/>
      <c r="D56" s="4"/>
      <c r="E56" s="4"/>
    </row>
    <row r="57" spans="1:5" x14ac:dyDescent="0.35">
      <c r="A57" s="3" t="s">
        <v>43</v>
      </c>
      <c r="B57" s="3"/>
      <c r="C57" s="3"/>
      <c r="D57" s="4"/>
      <c r="E57" s="4"/>
    </row>
    <row r="58" spans="1:5" x14ac:dyDescent="0.35">
      <c r="A58" s="3" t="s">
        <v>43</v>
      </c>
      <c r="B58" s="3"/>
      <c r="C58" s="3"/>
      <c r="D58" s="4"/>
      <c r="E58" s="4"/>
    </row>
    <row r="59" spans="1:5" x14ac:dyDescent="0.35">
      <c r="A59" s="3" t="s">
        <v>44</v>
      </c>
      <c r="B59" s="3"/>
      <c r="C59" s="3"/>
      <c r="D59" s="4"/>
      <c r="E59" s="4"/>
    </row>
    <row r="60" spans="1:5" x14ac:dyDescent="0.35">
      <c r="A60" s="3" t="s">
        <v>44</v>
      </c>
      <c r="B60" s="3"/>
      <c r="C60" s="3"/>
      <c r="D60" s="4"/>
      <c r="E60" s="4"/>
    </row>
    <row r="61" spans="1:5" x14ac:dyDescent="0.35">
      <c r="A61" s="3" t="s">
        <v>44</v>
      </c>
      <c r="B61" s="3"/>
      <c r="C61" s="3"/>
      <c r="D61" s="4"/>
      <c r="E61" s="4"/>
    </row>
    <row r="62" spans="1:5" x14ac:dyDescent="0.35">
      <c r="A62" s="3" t="s">
        <v>45</v>
      </c>
      <c r="B62" s="3"/>
      <c r="C62" s="3"/>
      <c r="D62" s="4"/>
      <c r="E62" s="4"/>
    </row>
    <row r="63" spans="1:5" x14ac:dyDescent="0.35">
      <c r="A63" s="3" t="s">
        <v>45</v>
      </c>
      <c r="B63" s="3"/>
      <c r="C63" s="3"/>
      <c r="D63" s="4"/>
      <c r="E63" s="4"/>
    </row>
    <row r="64" spans="1:5" x14ac:dyDescent="0.35">
      <c r="A64" s="3" t="s">
        <v>45</v>
      </c>
      <c r="B64" s="3"/>
      <c r="C64" s="3"/>
      <c r="D64" s="4"/>
      <c r="E64" s="4"/>
    </row>
    <row r="65" spans="1:5" x14ac:dyDescent="0.35">
      <c r="A65" s="3" t="s">
        <v>46</v>
      </c>
      <c r="B65" s="3"/>
      <c r="C65" s="3"/>
      <c r="D65" s="4"/>
      <c r="E65" s="4"/>
    </row>
    <row r="66" spans="1:5" x14ac:dyDescent="0.35">
      <c r="A66" s="3" t="s">
        <v>46</v>
      </c>
      <c r="B66" s="3"/>
      <c r="C66" s="3"/>
      <c r="D66" s="4"/>
      <c r="E66" s="4"/>
    </row>
    <row r="67" spans="1:5" x14ac:dyDescent="0.35">
      <c r="A67" s="3" t="s">
        <v>46</v>
      </c>
      <c r="B67" s="3"/>
      <c r="C67" s="3"/>
      <c r="D67" s="4"/>
      <c r="E67" s="4"/>
    </row>
    <row r="68" spans="1:5" x14ac:dyDescent="0.35">
      <c r="A68" s="3" t="s">
        <v>47</v>
      </c>
      <c r="B68" s="3"/>
      <c r="C68" s="3"/>
      <c r="D68" s="4"/>
      <c r="E68" s="4"/>
    </row>
    <row r="69" spans="1:5" x14ac:dyDescent="0.35">
      <c r="A69" s="3" t="s">
        <v>47</v>
      </c>
      <c r="B69" s="3"/>
      <c r="C69" s="3"/>
      <c r="D69" s="4"/>
      <c r="E69" s="4"/>
    </row>
    <row r="70" spans="1:5" x14ac:dyDescent="0.35">
      <c r="A70" s="3" t="s">
        <v>47</v>
      </c>
      <c r="B70" s="3"/>
      <c r="C70" s="3"/>
      <c r="D70" s="4"/>
      <c r="E70" s="4"/>
    </row>
    <row r="71" spans="1:5" x14ac:dyDescent="0.35">
      <c r="A71" s="3" t="s">
        <v>48</v>
      </c>
      <c r="B71" s="3"/>
      <c r="C71" s="3"/>
      <c r="D71" s="4"/>
      <c r="E71" s="4"/>
    </row>
    <row r="72" spans="1:5" x14ac:dyDescent="0.35">
      <c r="A72" s="3" t="s">
        <v>48</v>
      </c>
      <c r="B72" s="3"/>
      <c r="C72" s="3"/>
      <c r="D72" s="4"/>
      <c r="E72" s="4"/>
    </row>
    <row r="73" spans="1:5" x14ac:dyDescent="0.35">
      <c r="A73" s="3" t="s">
        <v>48</v>
      </c>
      <c r="B73" s="3"/>
      <c r="C73" s="3"/>
      <c r="D73" s="4"/>
      <c r="E73" s="4"/>
    </row>
    <row r="74" spans="1:5" x14ac:dyDescent="0.35">
      <c r="A74" s="3" t="s">
        <v>49</v>
      </c>
      <c r="B74" s="3"/>
      <c r="C74" s="3"/>
      <c r="D74" s="4"/>
      <c r="E74" s="4"/>
    </row>
    <row r="75" spans="1:5" x14ac:dyDescent="0.35">
      <c r="A75" s="3" t="s">
        <v>49</v>
      </c>
      <c r="B75" s="3"/>
      <c r="C75" s="3"/>
      <c r="D75" s="4"/>
      <c r="E75" s="4"/>
    </row>
    <row r="76" spans="1:5" x14ac:dyDescent="0.35">
      <c r="A76" s="3" t="s">
        <v>49</v>
      </c>
      <c r="B76" s="3"/>
      <c r="C76" s="3"/>
      <c r="D76" s="4"/>
      <c r="E76" s="4"/>
    </row>
    <row r="77" spans="1:5" x14ac:dyDescent="0.35">
      <c r="A77" s="3" t="s">
        <v>50</v>
      </c>
      <c r="B77" s="3"/>
      <c r="C77" s="3"/>
      <c r="D77" s="4"/>
      <c r="E77" s="4"/>
    </row>
    <row r="78" spans="1:5" x14ac:dyDescent="0.35">
      <c r="A78" s="3" t="s">
        <v>50</v>
      </c>
      <c r="B78" s="3"/>
      <c r="C78" s="3"/>
      <c r="D78" s="4"/>
      <c r="E78" s="4"/>
    </row>
    <row r="79" spans="1:5" x14ac:dyDescent="0.35">
      <c r="A79" s="3" t="s">
        <v>50</v>
      </c>
      <c r="B79" s="3"/>
      <c r="C79" s="3"/>
      <c r="D79" s="4"/>
      <c r="E79" s="4"/>
    </row>
    <row r="80" spans="1:5" x14ac:dyDescent="0.35">
      <c r="A80" s="3" t="s">
        <v>51</v>
      </c>
      <c r="B80" s="3"/>
      <c r="C80" s="3"/>
      <c r="D80" s="4"/>
      <c r="E80" s="4"/>
    </row>
    <row r="81" spans="1:5" x14ac:dyDescent="0.35">
      <c r="A81" s="3" t="s">
        <v>51</v>
      </c>
      <c r="B81" s="3"/>
      <c r="C81" s="3"/>
      <c r="D81" s="4"/>
      <c r="E81" s="4"/>
    </row>
    <row r="82" spans="1:5" x14ac:dyDescent="0.35">
      <c r="A82" s="3" t="s">
        <v>51</v>
      </c>
      <c r="B82" s="3"/>
      <c r="C82" s="3"/>
      <c r="D82" s="4"/>
      <c r="E82" s="4"/>
    </row>
    <row r="83" spans="1:5" x14ac:dyDescent="0.35">
      <c r="A83" s="3" t="s">
        <v>52</v>
      </c>
      <c r="B83" s="3"/>
      <c r="C83" s="3"/>
      <c r="D83" s="4"/>
      <c r="E83" s="4"/>
    </row>
    <row r="84" spans="1:5" x14ac:dyDescent="0.35">
      <c r="A84" s="3" t="s">
        <v>52</v>
      </c>
      <c r="B84" s="3"/>
      <c r="C84" s="3"/>
      <c r="D84" s="4"/>
      <c r="E84" s="4"/>
    </row>
    <row r="85" spans="1:5" x14ac:dyDescent="0.35">
      <c r="A85" s="3" t="s">
        <v>52</v>
      </c>
      <c r="B85" s="3"/>
      <c r="C85" s="3"/>
      <c r="D85" s="4"/>
      <c r="E85" s="4"/>
    </row>
    <row r="86" spans="1:5" x14ac:dyDescent="0.35">
      <c r="A86" s="3" t="s">
        <v>53</v>
      </c>
      <c r="B86" s="3"/>
      <c r="C86" s="3"/>
      <c r="D86" s="4"/>
      <c r="E86" s="4"/>
    </row>
    <row r="87" spans="1:5" x14ac:dyDescent="0.35">
      <c r="A87" s="3" t="s">
        <v>53</v>
      </c>
      <c r="B87" s="3"/>
      <c r="C87" s="3"/>
      <c r="D87" s="4"/>
      <c r="E87" s="4"/>
    </row>
    <row r="88" spans="1:5" x14ac:dyDescent="0.35">
      <c r="A88" s="3" t="s">
        <v>53</v>
      </c>
      <c r="B88" s="3"/>
      <c r="C88" s="3"/>
      <c r="D88" s="4"/>
      <c r="E88" s="4"/>
    </row>
    <row r="89" spans="1:5" x14ac:dyDescent="0.35">
      <c r="A89" s="3" t="s">
        <v>54</v>
      </c>
      <c r="B89" s="3"/>
      <c r="C89" s="3"/>
      <c r="D89" s="4"/>
      <c r="E89" s="4"/>
    </row>
    <row r="90" spans="1:5" x14ac:dyDescent="0.35">
      <c r="A90" s="3" t="s">
        <v>54</v>
      </c>
      <c r="B90" s="3"/>
      <c r="C90" s="3"/>
      <c r="D90" s="4"/>
      <c r="E90" s="4"/>
    </row>
    <row r="91" spans="1:5" x14ac:dyDescent="0.35">
      <c r="A91" s="3" t="s">
        <v>54</v>
      </c>
      <c r="B91" s="3"/>
      <c r="C91" s="3"/>
      <c r="D91" s="4"/>
      <c r="E91" s="4"/>
    </row>
    <row r="92" spans="1:5" x14ac:dyDescent="0.35">
      <c r="A92" s="3" t="s">
        <v>55</v>
      </c>
      <c r="B92" s="3"/>
      <c r="C92" s="3"/>
      <c r="D92" s="4"/>
      <c r="E92" s="4"/>
    </row>
    <row r="93" spans="1:5" x14ac:dyDescent="0.35">
      <c r="A93" s="3" t="s">
        <v>55</v>
      </c>
      <c r="B93" s="3"/>
      <c r="C93" s="3"/>
      <c r="D93" s="4"/>
      <c r="E93" s="4"/>
    </row>
    <row r="94" spans="1:5" x14ac:dyDescent="0.35">
      <c r="A94" s="3" t="s">
        <v>55</v>
      </c>
      <c r="B94" s="3"/>
      <c r="C94" s="3"/>
      <c r="D94" s="4"/>
      <c r="E94" s="4"/>
    </row>
    <row r="95" spans="1:5" x14ac:dyDescent="0.35">
      <c r="A95" s="3" t="s">
        <v>56</v>
      </c>
      <c r="B95" s="3"/>
      <c r="C95" s="3"/>
      <c r="D95" s="4"/>
      <c r="E95" s="4"/>
    </row>
    <row r="96" spans="1:5" x14ac:dyDescent="0.35">
      <c r="A96" s="3" t="s">
        <v>56</v>
      </c>
      <c r="B96" s="3"/>
      <c r="C96" s="3"/>
      <c r="D96" s="4"/>
      <c r="E96" s="4"/>
    </row>
    <row r="97" spans="1:5" x14ac:dyDescent="0.35">
      <c r="A97" s="3" t="s">
        <v>56</v>
      </c>
      <c r="B97" s="3"/>
      <c r="C97" s="3"/>
      <c r="D97" s="4"/>
      <c r="E97" s="4"/>
    </row>
    <row r="98" spans="1:5" x14ac:dyDescent="0.35">
      <c r="A98" s="3"/>
      <c r="B98" s="3"/>
      <c r="C98" s="3"/>
      <c r="D98" s="4"/>
      <c r="E98" s="4"/>
    </row>
    <row r="99" spans="1:5" x14ac:dyDescent="0.35">
      <c r="A99" s="3"/>
      <c r="B99" s="3"/>
      <c r="C99" s="3"/>
      <c r="D99" s="4"/>
      <c r="E99" s="4"/>
    </row>
    <row r="100" spans="1:5" x14ac:dyDescent="0.35">
      <c r="A100" s="3"/>
      <c r="B100" s="3"/>
      <c r="C100" s="3"/>
      <c r="D100" s="4"/>
      <c r="E100" s="4"/>
    </row>
    <row r="101" spans="1:5" x14ac:dyDescent="0.35">
      <c r="A101" s="3"/>
      <c r="B101" s="3"/>
      <c r="C101" s="3"/>
      <c r="D101" s="4"/>
      <c r="E101" s="4"/>
    </row>
    <row r="102" spans="1:5" x14ac:dyDescent="0.35">
      <c r="A102" s="3"/>
      <c r="B102" s="3"/>
      <c r="C102" s="3"/>
      <c r="D102" s="4"/>
      <c r="E102" s="4"/>
    </row>
    <row r="103" spans="1:5" ht="15" thickBot="1" x14ac:dyDescent="0.4">
      <c r="A103" s="5" t="s">
        <v>57</v>
      </c>
      <c r="B103" s="5"/>
      <c r="C103" s="5"/>
      <c r="D103" s="6">
        <f>SUM(D5:D97)</f>
        <v>0</v>
      </c>
      <c r="E103" s="6">
        <f>SUM(E5:E97)</f>
        <v>0</v>
      </c>
    </row>
    <row r="104" spans="1:5" x14ac:dyDescent="0.35">
      <c r="A104" s="7" t="s">
        <v>58</v>
      </c>
      <c r="B104" s="7"/>
      <c r="C104" s="7"/>
      <c r="D104" s="24">
        <f>D103-E103</f>
        <v>0</v>
      </c>
      <c r="E104" s="24"/>
    </row>
  </sheetData>
  <mergeCells count="2">
    <mergeCell ref="D104:E104"/>
    <mergeCell ref="G5:K5"/>
  </mergeCell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9421DB68-AF30-475D-874A-92E246E196B4}">
          <x14:formula1>
            <xm:f>Texte!$A$3:$A$23</xm:f>
          </x14:formula1>
          <xm:sqref>C5:C104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46853-9A24-47D6-B452-0D64A9B51D0B}">
  <dimension ref="A1:K99"/>
  <sheetViews>
    <sheetView workbookViewId="0">
      <pane ySplit="4" topLeftCell="A5" activePane="bottomLeft" state="frozen"/>
      <selection pane="bottomLeft" activeCell="B5" sqref="B5"/>
    </sheetView>
  </sheetViews>
  <sheetFormatPr baseColWidth="10" defaultRowHeight="14.5" x14ac:dyDescent="0.35"/>
  <cols>
    <col min="1" max="1" width="7.7265625" customWidth="1"/>
    <col min="2" max="2" width="25.08984375" customWidth="1"/>
    <col min="3" max="3" width="17.81640625" customWidth="1"/>
    <col min="4" max="4" width="12" customWidth="1"/>
    <col min="5" max="5" width="11.1796875" customWidth="1"/>
    <col min="7" max="7" width="18.26953125" bestFit="1" customWidth="1"/>
    <col min="9" max="9" width="4.6328125" customWidth="1"/>
    <col min="10" max="10" width="16.453125" bestFit="1" customWidth="1"/>
  </cols>
  <sheetData>
    <row r="1" spans="1:11" ht="23.5" x14ac:dyDescent="0.55000000000000004">
      <c r="A1" s="1" t="s">
        <v>61</v>
      </c>
    </row>
    <row r="2" spans="1:11" x14ac:dyDescent="0.35">
      <c r="A2" t="s">
        <v>20</v>
      </c>
      <c r="B2">
        <v>2022</v>
      </c>
    </row>
    <row r="4" spans="1:11" ht="15" thickBot="1" x14ac:dyDescent="0.4">
      <c r="A4" s="8" t="s">
        <v>21</v>
      </c>
      <c r="B4" s="8" t="s">
        <v>22</v>
      </c>
      <c r="C4" s="8" t="s">
        <v>23</v>
      </c>
      <c r="D4" s="9" t="s">
        <v>24</v>
      </c>
      <c r="E4" s="9" t="s">
        <v>25</v>
      </c>
    </row>
    <row r="5" spans="1:11" x14ac:dyDescent="0.35">
      <c r="A5" s="3" t="s">
        <v>62</v>
      </c>
      <c r="B5" s="3"/>
      <c r="C5" s="3"/>
      <c r="D5" s="4"/>
      <c r="E5" s="4"/>
      <c r="G5" s="25" t="s">
        <v>410</v>
      </c>
      <c r="H5" s="25"/>
      <c r="I5" s="25"/>
      <c r="J5" s="25"/>
      <c r="K5" s="25"/>
    </row>
    <row r="6" spans="1:11" x14ac:dyDescent="0.35">
      <c r="A6" s="3" t="s">
        <v>62</v>
      </c>
      <c r="B6" s="3"/>
      <c r="C6" s="3"/>
      <c r="D6" s="4"/>
      <c r="E6" s="4"/>
      <c r="G6" s="2" t="s">
        <v>60</v>
      </c>
      <c r="J6" s="2" t="s">
        <v>59</v>
      </c>
    </row>
    <row r="7" spans="1:11" x14ac:dyDescent="0.35">
      <c r="A7" s="3" t="s">
        <v>62</v>
      </c>
      <c r="B7" s="3"/>
      <c r="C7" s="3"/>
      <c r="D7" s="4"/>
      <c r="E7" s="4"/>
      <c r="G7" t="s">
        <v>1</v>
      </c>
      <c r="H7" s="10">
        <f>SUMIF($C$5:$C$102,"Gehalt",$D$5:$D$102)</f>
        <v>0</v>
      </c>
      <c r="J7" t="s">
        <v>2</v>
      </c>
      <c r="K7" s="10">
        <f>SUMIF($C$5:$C$102,"Essen zu Hause",$E$5:$E$102)</f>
        <v>0</v>
      </c>
    </row>
    <row r="8" spans="1:11" x14ac:dyDescent="0.35">
      <c r="A8" s="3" t="s">
        <v>63</v>
      </c>
      <c r="B8" s="3"/>
      <c r="C8" s="3"/>
      <c r="D8" s="4"/>
      <c r="E8" s="4"/>
      <c r="G8" t="s">
        <v>3</v>
      </c>
      <c r="H8" s="10">
        <f>SUMIF($C$5:$C$102,"Private Zahlungen",$D$5:$D$102)</f>
        <v>0</v>
      </c>
      <c r="J8" t="s">
        <v>412</v>
      </c>
      <c r="K8" s="10">
        <f>SUMIF($C$5:$C$102,"Essen unterwegs",$E$5:$E$102)</f>
        <v>0</v>
      </c>
    </row>
    <row r="9" spans="1:11" x14ac:dyDescent="0.35">
      <c r="A9" s="3" t="s">
        <v>63</v>
      </c>
      <c r="B9" s="3"/>
      <c r="C9" s="3"/>
      <c r="D9" s="4"/>
      <c r="E9" s="4"/>
      <c r="G9" t="s">
        <v>4</v>
      </c>
      <c r="H9" s="10">
        <f>SUMIF($C$5:$C$102,"Staatliche Leistungen",$D$5:$D$102)</f>
        <v>0</v>
      </c>
      <c r="J9" t="s">
        <v>7</v>
      </c>
      <c r="K9" s="10">
        <f>SUMIF($C$5:$C$102,"Wohnen",$E$5:$E$102)</f>
        <v>0</v>
      </c>
    </row>
    <row r="10" spans="1:11" x14ac:dyDescent="0.35">
      <c r="A10" s="3" t="s">
        <v>63</v>
      </c>
      <c r="B10" s="3"/>
      <c r="C10" s="3"/>
      <c r="D10" s="4"/>
      <c r="E10" s="4"/>
      <c r="G10" t="s">
        <v>5</v>
      </c>
      <c r="H10" s="10">
        <f>SUMIF($C$5:$C$102,"Kapitalerträge",$D$5:$D$102)</f>
        <v>0</v>
      </c>
      <c r="J10" t="s">
        <v>8</v>
      </c>
      <c r="K10" s="10">
        <f>SUMIF($C$5:$C$102,"Kleidung",$E$5:$E$102)</f>
        <v>0</v>
      </c>
    </row>
    <row r="11" spans="1:11" x14ac:dyDescent="0.35">
      <c r="A11" s="3" t="s">
        <v>64</v>
      </c>
      <c r="B11" s="3"/>
      <c r="C11" s="3"/>
      <c r="D11" s="4"/>
      <c r="E11" s="4"/>
      <c r="G11" t="s">
        <v>6</v>
      </c>
      <c r="H11" s="10">
        <f>SUMIF($C$5:$C$102,"Rückzahlungen",$D$5:$D$102)</f>
        <v>0</v>
      </c>
      <c r="J11" t="s">
        <v>9</v>
      </c>
      <c r="K11" s="10">
        <f>SUMIF($C$5:$C$102,"Haushalt",$E$5:$E$102)</f>
        <v>0</v>
      </c>
    </row>
    <row r="12" spans="1:11" x14ac:dyDescent="0.35">
      <c r="A12" s="3" t="s">
        <v>64</v>
      </c>
      <c r="B12" s="3"/>
      <c r="C12" s="3"/>
      <c r="D12" s="4"/>
      <c r="E12" s="4"/>
      <c r="H12" s="10"/>
      <c r="J12" t="s">
        <v>10</v>
      </c>
      <c r="K12" s="10">
        <f>SUMIF($C$5:$C$102,"Körperpflege",$E$5:$E$102)</f>
        <v>0</v>
      </c>
    </row>
    <row r="13" spans="1:11" x14ac:dyDescent="0.35">
      <c r="A13" s="3" t="s">
        <v>64</v>
      </c>
      <c r="B13" s="3"/>
      <c r="C13" s="3"/>
      <c r="D13" s="4"/>
      <c r="E13" s="4"/>
      <c r="H13" s="10"/>
      <c r="J13" t="s">
        <v>11</v>
      </c>
      <c r="K13" s="10">
        <f>SUMIF($C$5:$C$102,"Gesundheit",$E$5:$E$102)</f>
        <v>0</v>
      </c>
    </row>
    <row r="14" spans="1:11" x14ac:dyDescent="0.35">
      <c r="A14" s="3" t="s">
        <v>65</v>
      </c>
      <c r="B14" s="3"/>
      <c r="C14" s="3"/>
      <c r="D14" s="4"/>
      <c r="E14" s="4"/>
      <c r="H14" s="10"/>
      <c r="J14" t="s">
        <v>12</v>
      </c>
      <c r="K14" s="10">
        <f>SUMIF($C$5:$C$102,"Verbindlichkeiten",$E$5:$E$102)</f>
        <v>0</v>
      </c>
    </row>
    <row r="15" spans="1:11" x14ac:dyDescent="0.35">
      <c r="A15" s="3" t="s">
        <v>65</v>
      </c>
      <c r="B15" s="3"/>
      <c r="C15" s="3"/>
      <c r="D15" s="4"/>
      <c r="E15" s="4"/>
      <c r="H15" s="10"/>
      <c r="J15" t="s">
        <v>13</v>
      </c>
      <c r="K15" s="10">
        <f>SUMIF($C$5:$C$102,"Bildung/Freizeit",$E$5:$E$102)</f>
        <v>0</v>
      </c>
    </row>
    <row r="16" spans="1:11" x14ac:dyDescent="0.35">
      <c r="A16" s="3" t="s">
        <v>65</v>
      </c>
      <c r="B16" s="3"/>
      <c r="C16" s="3"/>
      <c r="D16" s="4"/>
      <c r="E16" s="4"/>
      <c r="H16" s="10"/>
      <c r="J16" t="s">
        <v>14</v>
      </c>
      <c r="K16" s="10">
        <f>SUMIF($C$5:$C$102,"Kommunikation",$E$5:$E$102)</f>
        <v>0</v>
      </c>
    </row>
    <row r="17" spans="1:11" x14ac:dyDescent="0.35">
      <c r="A17" s="3" t="s">
        <v>66</v>
      </c>
      <c r="B17" s="3"/>
      <c r="C17" s="3"/>
      <c r="D17" s="4"/>
      <c r="E17" s="4"/>
      <c r="H17" s="10"/>
      <c r="J17" t="s">
        <v>15</v>
      </c>
      <c r="K17" s="10">
        <f>SUMIF($C$5:$C$102,"Mobilität",$E$5:$E$102)</f>
        <v>0</v>
      </c>
    </row>
    <row r="18" spans="1:11" x14ac:dyDescent="0.35">
      <c r="A18" s="3" t="s">
        <v>66</v>
      </c>
      <c r="B18" s="3"/>
      <c r="C18" s="3"/>
      <c r="D18" s="4"/>
      <c r="E18" s="4"/>
      <c r="H18" s="10"/>
      <c r="J18" t="s">
        <v>16</v>
      </c>
      <c r="K18" s="10">
        <f>SUMIF($C$5:$C$102,"Versicherungen",$E$5:$E$102)</f>
        <v>0</v>
      </c>
    </row>
    <row r="19" spans="1:11" x14ac:dyDescent="0.35">
      <c r="A19" s="3" t="s">
        <v>66</v>
      </c>
      <c r="B19" s="3"/>
      <c r="C19" s="3"/>
      <c r="D19" s="4"/>
      <c r="E19" s="4"/>
      <c r="H19" s="10"/>
      <c r="J19" t="s">
        <v>17</v>
      </c>
      <c r="K19" s="10">
        <f>SUMIF($C$5:$C$102,"Vermögensbildung",$E$5:$E$102)</f>
        <v>0</v>
      </c>
    </row>
    <row r="20" spans="1:11" ht="15" thickBot="1" x14ac:dyDescent="0.4">
      <c r="A20" s="3" t="s">
        <v>67</v>
      </c>
      <c r="B20" s="3"/>
      <c r="C20" s="3"/>
      <c r="D20" s="4"/>
      <c r="E20" s="4"/>
      <c r="H20" s="10"/>
      <c r="J20" t="s">
        <v>18</v>
      </c>
      <c r="K20" s="10">
        <f>SUMIF($C$5:$C$102,"Sonstiges",$E$5:$E$102)</f>
        <v>0</v>
      </c>
    </row>
    <row r="21" spans="1:11" x14ac:dyDescent="0.35">
      <c r="A21" s="3" t="s">
        <v>67</v>
      </c>
      <c r="B21" s="3"/>
      <c r="C21" s="3"/>
      <c r="D21" s="4"/>
      <c r="E21" s="4"/>
      <c r="G21" s="7" t="s">
        <v>407</v>
      </c>
      <c r="H21" s="11">
        <f>SUM(H7:H20)</f>
        <v>0</v>
      </c>
      <c r="I21" s="7"/>
      <c r="J21" s="7" t="s">
        <v>408</v>
      </c>
      <c r="K21" s="11">
        <f>SUM(K7:K20)</f>
        <v>0</v>
      </c>
    </row>
    <row r="22" spans="1:11" x14ac:dyDescent="0.35">
      <c r="A22" s="3" t="s">
        <v>67</v>
      </c>
      <c r="B22" s="3"/>
      <c r="C22" s="3"/>
      <c r="D22" s="4"/>
      <c r="E22" s="4"/>
    </row>
    <row r="23" spans="1:11" x14ac:dyDescent="0.35">
      <c r="A23" s="3" t="s">
        <v>68</v>
      </c>
      <c r="B23" s="3"/>
      <c r="C23" s="3"/>
      <c r="D23" s="4"/>
      <c r="E23" s="4"/>
      <c r="G23" s="12" t="s">
        <v>409</v>
      </c>
      <c r="H23" s="13">
        <f>H21-K21</f>
        <v>0</v>
      </c>
    </row>
    <row r="24" spans="1:11" x14ac:dyDescent="0.35">
      <c r="A24" s="3" t="s">
        <v>68</v>
      </c>
      <c r="B24" s="3"/>
      <c r="C24" s="3"/>
      <c r="D24" s="4"/>
      <c r="E24" s="4"/>
    </row>
    <row r="25" spans="1:11" x14ac:dyDescent="0.35">
      <c r="A25" s="3" t="s">
        <v>68</v>
      </c>
      <c r="B25" s="3"/>
      <c r="C25" s="3"/>
      <c r="D25" s="4"/>
      <c r="E25" s="4"/>
    </row>
    <row r="26" spans="1:11" x14ac:dyDescent="0.35">
      <c r="A26" s="3" t="s">
        <v>69</v>
      </c>
      <c r="B26" s="3"/>
      <c r="C26" s="3"/>
      <c r="D26" s="4"/>
      <c r="E26" s="4"/>
    </row>
    <row r="27" spans="1:11" x14ac:dyDescent="0.35">
      <c r="A27" s="3" t="s">
        <v>69</v>
      </c>
      <c r="B27" s="3"/>
      <c r="C27" s="3"/>
      <c r="D27" s="4"/>
      <c r="E27" s="4"/>
    </row>
    <row r="28" spans="1:11" x14ac:dyDescent="0.35">
      <c r="A28" s="3" t="s">
        <v>69</v>
      </c>
      <c r="B28" s="3"/>
      <c r="C28" s="3"/>
      <c r="D28" s="4"/>
      <c r="E28" s="4"/>
    </row>
    <row r="29" spans="1:11" x14ac:dyDescent="0.35">
      <c r="A29" s="3" t="s">
        <v>70</v>
      </c>
      <c r="B29" s="3"/>
      <c r="C29" s="3"/>
      <c r="D29" s="4"/>
      <c r="E29" s="4"/>
    </row>
    <row r="30" spans="1:11" x14ac:dyDescent="0.35">
      <c r="A30" s="3" t="s">
        <v>70</v>
      </c>
      <c r="B30" s="3"/>
      <c r="C30" s="3"/>
      <c r="D30" s="4"/>
      <c r="E30" s="4"/>
    </row>
    <row r="31" spans="1:11" x14ac:dyDescent="0.35">
      <c r="A31" s="3" t="s">
        <v>70</v>
      </c>
      <c r="B31" s="3"/>
      <c r="C31" s="3"/>
      <c r="D31" s="4"/>
      <c r="E31" s="4"/>
    </row>
    <row r="32" spans="1:11" x14ac:dyDescent="0.35">
      <c r="A32" s="3" t="s">
        <v>71</v>
      </c>
      <c r="B32" s="3"/>
      <c r="C32" s="3"/>
      <c r="D32" s="4"/>
      <c r="E32" s="4"/>
    </row>
    <row r="33" spans="1:5" x14ac:dyDescent="0.35">
      <c r="A33" s="3" t="s">
        <v>71</v>
      </c>
      <c r="B33" s="3"/>
      <c r="C33" s="3"/>
      <c r="D33" s="4"/>
      <c r="E33" s="4"/>
    </row>
    <row r="34" spans="1:5" x14ac:dyDescent="0.35">
      <c r="A34" s="3" t="s">
        <v>71</v>
      </c>
      <c r="B34" s="3"/>
      <c r="C34" s="3"/>
      <c r="D34" s="4"/>
      <c r="E34" s="4"/>
    </row>
    <row r="35" spans="1:5" x14ac:dyDescent="0.35">
      <c r="A35" s="3" t="s">
        <v>72</v>
      </c>
      <c r="B35" s="3"/>
      <c r="C35" s="3"/>
      <c r="D35" s="4"/>
      <c r="E35" s="4"/>
    </row>
    <row r="36" spans="1:5" x14ac:dyDescent="0.35">
      <c r="A36" s="3" t="s">
        <v>72</v>
      </c>
      <c r="B36" s="3"/>
      <c r="C36" s="3"/>
      <c r="D36" s="4"/>
      <c r="E36" s="4"/>
    </row>
    <row r="37" spans="1:5" x14ac:dyDescent="0.35">
      <c r="A37" s="3" t="s">
        <v>72</v>
      </c>
      <c r="B37" s="3"/>
      <c r="C37" s="3"/>
      <c r="D37" s="4"/>
      <c r="E37" s="4"/>
    </row>
    <row r="38" spans="1:5" x14ac:dyDescent="0.35">
      <c r="A38" s="3" t="s">
        <v>73</v>
      </c>
      <c r="B38" s="3"/>
      <c r="C38" s="3"/>
      <c r="D38" s="4"/>
      <c r="E38" s="4"/>
    </row>
    <row r="39" spans="1:5" x14ac:dyDescent="0.35">
      <c r="A39" s="3" t="s">
        <v>73</v>
      </c>
      <c r="B39" s="3"/>
      <c r="C39" s="3"/>
      <c r="D39" s="4"/>
      <c r="E39" s="4"/>
    </row>
    <row r="40" spans="1:5" x14ac:dyDescent="0.35">
      <c r="A40" s="3" t="s">
        <v>73</v>
      </c>
      <c r="B40" s="3"/>
      <c r="C40" s="3"/>
      <c r="D40" s="4"/>
      <c r="E40" s="4"/>
    </row>
    <row r="41" spans="1:5" x14ac:dyDescent="0.35">
      <c r="A41" s="3" t="s">
        <v>74</v>
      </c>
      <c r="B41" s="3"/>
      <c r="C41" s="3"/>
      <c r="D41" s="4"/>
      <c r="E41" s="4"/>
    </row>
    <row r="42" spans="1:5" x14ac:dyDescent="0.35">
      <c r="A42" s="3" t="s">
        <v>74</v>
      </c>
      <c r="B42" s="3"/>
      <c r="C42" s="3"/>
      <c r="D42" s="4"/>
      <c r="E42" s="4"/>
    </row>
    <row r="43" spans="1:5" x14ac:dyDescent="0.35">
      <c r="A43" s="3" t="s">
        <v>74</v>
      </c>
      <c r="B43" s="3"/>
      <c r="C43" s="3"/>
      <c r="D43" s="4"/>
      <c r="E43" s="4"/>
    </row>
    <row r="44" spans="1:5" x14ac:dyDescent="0.35">
      <c r="A44" s="3" t="s">
        <v>75</v>
      </c>
      <c r="B44" s="3"/>
      <c r="C44" s="3"/>
      <c r="D44" s="4"/>
      <c r="E44" s="4"/>
    </row>
    <row r="45" spans="1:5" x14ac:dyDescent="0.35">
      <c r="A45" s="3" t="s">
        <v>75</v>
      </c>
      <c r="B45" s="3"/>
      <c r="C45" s="3"/>
      <c r="D45" s="4"/>
      <c r="E45" s="4"/>
    </row>
    <row r="46" spans="1:5" x14ac:dyDescent="0.35">
      <c r="A46" s="3" t="s">
        <v>75</v>
      </c>
      <c r="B46" s="3"/>
      <c r="C46" s="3"/>
      <c r="D46" s="4"/>
      <c r="E46" s="4"/>
    </row>
    <row r="47" spans="1:5" x14ac:dyDescent="0.35">
      <c r="A47" s="3" t="s">
        <v>76</v>
      </c>
      <c r="B47" s="3"/>
      <c r="C47" s="3"/>
      <c r="D47" s="4"/>
      <c r="E47" s="4"/>
    </row>
    <row r="48" spans="1:5" x14ac:dyDescent="0.35">
      <c r="A48" s="3" t="s">
        <v>76</v>
      </c>
      <c r="B48" s="3"/>
      <c r="C48" s="3"/>
      <c r="D48" s="4"/>
      <c r="E48" s="4"/>
    </row>
    <row r="49" spans="1:5" x14ac:dyDescent="0.35">
      <c r="A49" s="3" t="s">
        <v>76</v>
      </c>
      <c r="B49" s="3"/>
      <c r="C49" s="3"/>
      <c r="D49" s="4"/>
      <c r="E49" s="4"/>
    </row>
    <row r="50" spans="1:5" x14ac:dyDescent="0.35">
      <c r="A50" s="3" t="s">
        <v>77</v>
      </c>
      <c r="B50" s="3"/>
      <c r="C50" s="3"/>
      <c r="D50" s="4"/>
      <c r="E50" s="4"/>
    </row>
    <row r="51" spans="1:5" x14ac:dyDescent="0.35">
      <c r="A51" s="3" t="s">
        <v>77</v>
      </c>
      <c r="B51" s="3"/>
      <c r="C51" s="3"/>
      <c r="D51" s="4"/>
      <c r="E51" s="4"/>
    </row>
    <row r="52" spans="1:5" x14ac:dyDescent="0.35">
      <c r="A52" s="3" t="s">
        <v>77</v>
      </c>
      <c r="B52" s="3"/>
      <c r="C52" s="3"/>
      <c r="D52" s="4"/>
      <c r="E52" s="4"/>
    </row>
    <row r="53" spans="1:5" x14ac:dyDescent="0.35">
      <c r="A53" s="3" t="s">
        <v>78</v>
      </c>
      <c r="B53" s="3"/>
      <c r="C53" s="3"/>
      <c r="D53" s="4"/>
      <c r="E53" s="4"/>
    </row>
    <row r="54" spans="1:5" x14ac:dyDescent="0.35">
      <c r="A54" s="3" t="s">
        <v>78</v>
      </c>
      <c r="B54" s="3"/>
      <c r="C54" s="3"/>
      <c r="D54" s="4"/>
      <c r="E54" s="4"/>
    </row>
    <row r="55" spans="1:5" x14ac:dyDescent="0.35">
      <c r="A55" s="3" t="s">
        <v>78</v>
      </c>
      <c r="B55" s="3"/>
      <c r="C55" s="3"/>
      <c r="D55" s="4"/>
      <c r="E55" s="4"/>
    </row>
    <row r="56" spans="1:5" x14ac:dyDescent="0.35">
      <c r="A56" s="3" t="s">
        <v>79</v>
      </c>
      <c r="B56" s="3"/>
      <c r="C56" s="3"/>
      <c r="D56" s="4"/>
      <c r="E56" s="4"/>
    </row>
    <row r="57" spans="1:5" x14ac:dyDescent="0.35">
      <c r="A57" s="3" t="s">
        <v>79</v>
      </c>
      <c r="B57" s="3"/>
      <c r="C57" s="3"/>
      <c r="D57" s="4"/>
      <c r="E57" s="4"/>
    </row>
    <row r="58" spans="1:5" x14ac:dyDescent="0.35">
      <c r="A58" s="3" t="s">
        <v>79</v>
      </c>
      <c r="B58" s="3"/>
      <c r="C58" s="3"/>
      <c r="D58" s="4"/>
      <c r="E58" s="4"/>
    </row>
    <row r="59" spans="1:5" x14ac:dyDescent="0.35">
      <c r="A59" s="3" t="s">
        <v>80</v>
      </c>
      <c r="B59" s="3"/>
      <c r="C59" s="3"/>
      <c r="D59" s="4"/>
      <c r="E59" s="4"/>
    </row>
    <row r="60" spans="1:5" x14ac:dyDescent="0.35">
      <c r="A60" s="3" t="s">
        <v>80</v>
      </c>
      <c r="B60" s="3"/>
      <c r="C60" s="3"/>
      <c r="D60" s="4"/>
      <c r="E60" s="4"/>
    </row>
    <row r="61" spans="1:5" x14ac:dyDescent="0.35">
      <c r="A61" s="3" t="s">
        <v>80</v>
      </c>
      <c r="B61" s="3"/>
      <c r="C61" s="3"/>
      <c r="D61" s="4"/>
      <c r="E61" s="4"/>
    </row>
    <row r="62" spans="1:5" x14ac:dyDescent="0.35">
      <c r="A62" s="3" t="s">
        <v>81</v>
      </c>
      <c r="B62" s="3"/>
      <c r="C62" s="3"/>
      <c r="D62" s="4"/>
      <c r="E62" s="4"/>
    </row>
    <row r="63" spans="1:5" x14ac:dyDescent="0.35">
      <c r="A63" s="3" t="s">
        <v>81</v>
      </c>
      <c r="B63" s="3"/>
      <c r="C63" s="3"/>
      <c r="D63" s="4"/>
      <c r="E63" s="4"/>
    </row>
    <row r="64" spans="1:5" x14ac:dyDescent="0.35">
      <c r="A64" s="3" t="s">
        <v>81</v>
      </c>
      <c r="B64" s="3"/>
      <c r="C64" s="3"/>
      <c r="D64" s="4"/>
      <c r="E64" s="4"/>
    </row>
    <row r="65" spans="1:5" x14ac:dyDescent="0.35">
      <c r="A65" s="3" t="s">
        <v>82</v>
      </c>
      <c r="B65" s="3"/>
      <c r="C65" s="3"/>
      <c r="D65" s="4"/>
      <c r="E65" s="4"/>
    </row>
    <row r="66" spans="1:5" x14ac:dyDescent="0.35">
      <c r="A66" s="3" t="s">
        <v>82</v>
      </c>
      <c r="B66" s="3"/>
      <c r="C66" s="3"/>
      <c r="D66" s="4"/>
      <c r="E66" s="4"/>
    </row>
    <row r="67" spans="1:5" x14ac:dyDescent="0.35">
      <c r="A67" s="3" t="s">
        <v>82</v>
      </c>
      <c r="B67" s="3"/>
      <c r="C67" s="3"/>
      <c r="D67" s="4"/>
      <c r="E67" s="4"/>
    </row>
    <row r="68" spans="1:5" x14ac:dyDescent="0.35">
      <c r="A68" s="3" t="s">
        <v>83</v>
      </c>
      <c r="B68" s="3"/>
      <c r="C68" s="3"/>
      <c r="D68" s="4"/>
      <c r="E68" s="4"/>
    </row>
    <row r="69" spans="1:5" x14ac:dyDescent="0.35">
      <c r="A69" s="3" t="s">
        <v>83</v>
      </c>
      <c r="B69" s="3"/>
      <c r="C69" s="3"/>
      <c r="D69" s="4"/>
      <c r="E69" s="4"/>
    </row>
    <row r="70" spans="1:5" x14ac:dyDescent="0.35">
      <c r="A70" s="3" t="s">
        <v>83</v>
      </c>
      <c r="B70" s="3"/>
      <c r="C70" s="3"/>
      <c r="D70" s="4"/>
      <c r="E70" s="4"/>
    </row>
    <row r="71" spans="1:5" x14ac:dyDescent="0.35">
      <c r="A71" s="3" t="s">
        <v>84</v>
      </c>
      <c r="B71" s="3"/>
      <c r="C71" s="3"/>
      <c r="D71" s="4"/>
      <c r="E71" s="4"/>
    </row>
    <row r="72" spans="1:5" x14ac:dyDescent="0.35">
      <c r="A72" s="3" t="s">
        <v>84</v>
      </c>
      <c r="B72" s="3"/>
      <c r="C72" s="3"/>
      <c r="D72" s="4"/>
      <c r="E72" s="4"/>
    </row>
    <row r="73" spans="1:5" x14ac:dyDescent="0.35">
      <c r="A73" s="3" t="s">
        <v>84</v>
      </c>
      <c r="B73" s="3"/>
      <c r="C73" s="3"/>
      <c r="D73" s="4"/>
      <c r="E73" s="4"/>
    </row>
    <row r="74" spans="1:5" x14ac:dyDescent="0.35">
      <c r="A74" s="3" t="s">
        <v>85</v>
      </c>
      <c r="B74" s="3"/>
      <c r="C74" s="3"/>
      <c r="D74" s="4"/>
      <c r="E74" s="4"/>
    </row>
    <row r="75" spans="1:5" x14ac:dyDescent="0.35">
      <c r="A75" s="3" t="s">
        <v>85</v>
      </c>
      <c r="B75" s="3"/>
      <c r="C75" s="3"/>
      <c r="D75" s="4"/>
      <c r="E75" s="4"/>
    </row>
    <row r="76" spans="1:5" x14ac:dyDescent="0.35">
      <c r="A76" s="3" t="s">
        <v>85</v>
      </c>
      <c r="B76" s="3"/>
      <c r="C76" s="3"/>
      <c r="D76" s="4"/>
      <c r="E76" s="4"/>
    </row>
    <row r="77" spans="1:5" x14ac:dyDescent="0.35">
      <c r="A77" s="3" t="s">
        <v>86</v>
      </c>
      <c r="B77" s="3"/>
      <c r="C77" s="3"/>
      <c r="D77" s="4"/>
      <c r="E77" s="4"/>
    </row>
    <row r="78" spans="1:5" x14ac:dyDescent="0.35">
      <c r="A78" s="3" t="s">
        <v>86</v>
      </c>
      <c r="B78" s="3"/>
      <c r="C78" s="3"/>
      <c r="D78" s="4"/>
      <c r="E78" s="4"/>
    </row>
    <row r="79" spans="1:5" x14ac:dyDescent="0.35">
      <c r="A79" s="3" t="s">
        <v>86</v>
      </c>
      <c r="B79" s="3"/>
      <c r="C79" s="3"/>
      <c r="D79" s="4"/>
      <c r="E79" s="4"/>
    </row>
    <row r="80" spans="1:5" x14ac:dyDescent="0.35">
      <c r="A80" s="3" t="s">
        <v>87</v>
      </c>
      <c r="B80" s="3"/>
      <c r="C80" s="3"/>
      <c r="D80" s="4"/>
      <c r="E80" s="4"/>
    </row>
    <row r="81" spans="1:5" x14ac:dyDescent="0.35">
      <c r="A81" s="3" t="s">
        <v>87</v>
      </c>
      <c r="B81" s="3"/>
      <c r="C81" s="3"/>
      <c r="D81" s="4"/>
      <c r="E81" s="4"/>
    </row>
    <row r="82" spans="1:5" x14ac:dyDescent="0.35">
      <c r="A82" s="3" t="s">
        <v>87</v>
      </c>
      <c r="B82" s="3"/>
      <c r="C82" s="3"/>
      <c r="D82" s="4"/>
      <c r="E82" s="4"/>
    </row>
    <row r="83" spans="1:5" x14ac:dyDescent="0.35">
      <c r="A83" s="3" t="s">
        <v>88</v>
      </c>
      <c r="B83" s="3"/>
      <c r="C83" s="3"/>
      <c r="D83" s="4"/>
      <c r="E83" s="4"/>
    </row>
    <row r="84" spans="1:5" x14ac:dyDescent="0.35">
      <c r="A84" s="3" t="s">
        <v>88</v>
      </c>
      <c r="B84" s="3"/>
      <c r="C84" s="3"/>
      <c r="D84" s="4"/>
      <c r="E84" s="4"/>
    </row>
    <row r="85" spans="1:5" x14ac:dyDescent="0.35">
      <c r="A85" s="3" t="s">
        <v>88</v>
      </c>
      <c r="B85" s="3"/>
      <c r="C85" s="3"/>
      <c r="D85" s="4"/>
      <c r="E85" s="4"/>
    </row>
    <row r="86" spans="1:5" x14ac:dyDescent="0.35">
      <c r="A86" s="3" t="s">
        <v>89</v>
      </c>
      <c r="B86" s="3"/>
      <c r="C86" s="3"/>
      <c r="D86" s="4"/>
      <c r="E86" s="4"/>
    </row>
    <row r="87" spans="1:5" x14ac:dyDescent="0.35">
      <c r="A87" s="3" t="s">
        <v>89</v>
      </c>
      <c r="B87" s="3"/>
      <c r="C87" s="3"/>
      <c r="D87" s="4"/>
      <c r="E87" s="4"/>
    </row>
    <row r="88" spans="1:5" x14ac:dyDescent="0.35">
      <c r="A88" s="3" t="s">
        <v>89</v>
      </c>
      <c r="B88" s="3"/>
      <c r="C88" s="3"/>
      <c r="D88" s="4"/>
      <c r="E88" s="4"/>
    </row>
    <row r="89" spans="1:5" x14ac:dyDescent="0.35">
      <c r="A89" s="3" t="s">
        <v>90</v>
      </c>
      <c r="B89" s="3"/>
      <c r="C89" s="3"/>
      <c r="D89" s="4"/>
      <c r="E89" s="4"/>
    </row>
    <row r="90" spans="1:5" x14ac:dyDescent="0.35">
      <c r="A90" s="3" t="s">
        <v>90</v>
      </c>
      <c r="B90" s="3"/>
      <c r="C90" s="3"/>
      <c r="D90" s="4"/>
      <c r="E90" s="4"/>
    </row>
    <row r="91" spans="1:5" x14ac:dyDescent="0.35">
      <c r="A91" s="3" t="s">
        <v>90</v>
      </c>
      <c r="B91" s="3"/>
      <c r="C91" s="3"/>
      <c r="D91" s="4"/>
      <c r="E91" s="4"/>
    </row>
    <row r="92" spans="1:5" ht="15" thickBot="1" x14ac:dyDescent="0.4">
      <c r="A92" s="3" t="s">
        <v>57</v>
      </c>
      <c r="B92" s="5"/>
      <c r="C92" s="5"/>
      <c r="D92" s="6">
        <f>SUM(D5:D91)</f>
        <v>0</v>
      </c>
      <c r="E92" s="6">
        <f>SUM(E5:E91)</f>
        <v>0</v>
      </c>
    </row>
    <row r="93" spans="1:5" x14ac:dyDescent="0.35">
      <c r="A93" s="3" t="s">
        <v>58</v>
      </c>
      <c r="B93" s="7"/>
      <c r="C93" s="7"/>
      <c r="D93" s="24">
        <f>D92-E92</f>
        <v>0</v>
      </c>
      <c r="E93" s="24"/>
    </row>
    <row r="94" spans="1:5" x14ac:dyDescent="0.35">
      <c r="A94" s="3"/>
    </row>
    <row r="95" spans="1:5" x14ac:dyDescent="0.35">
      <c r="A95" s="3"/>
    </row>
    <row r="96" spans="1:5" x14ac:dyDescent="0.35">
      <c r="A96" s="3"/>
    </row>
    <row r="97" spans="1:1" x14ac:dyDescent="0.35">
      <c r="A97" s="3"/>
    </row>
    <row r="98" spans="1:1" ht="15" thickBot="1" x14ac:dyDescent="0.4">
      <c r="A98" s="5"/>
    </row>
    <row r="99" spans="1:1" x14ac:dyDescent="0.35">
      <c r="A99" s="7"/>
    </row>
  </sheetData>
  <mergeCells count="2">
    <mergeCell ref="D93:E93"/>
    <mergeCell ref="G5:K5"/>
  </mergeCell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A49822B-96FD-4D39-A824-07B00C5EE574}">
          <x14:formula1>
            <xm:f>Texte!$A$3:$A$23</xm:f>
          </x14:formula1>
          <xm:sqref>C5:C93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1D417D-DB4B-4337-BF33-145DBDE1C764}">
  <dimension ref="A1:K99"/>
  <sheetViews>
    <sheetView workbookViewId="0">
      <pane ySplit="4" topLeftCell="A5" activePane="bottomLeft" state="frozen"/>
      <selection pane="bottomLeft" activeCell="B5" sqref="B5"/>
    </sheetView>
  </sheetViews>
  <sheetFormatPr baseColWidth="10" defaultRowHeight="14.5" x14ac:dyDescent="0.35"/>
  <cols>
    <col min="1" max="1" width="7.7265625" customWidth="1"/>
    <col min="2" max="2" width="25.08984375" customWidth="1"/>
    <col min="3" max="3" width="17.81640625" customWidth="1"/>
    <col min="4" max="4" width="12" customWidth="1"/>
    <col min="5" max="5" width="11.1796875" customWidth="1"/>
    <col min="7" max="7" width="18.26953125" bestFit="1" customWidth="1"/>
    <col min="9" max="9" width="4.6328125" customWidth="1"/>
    <col min="10" max="10" width="16.453125" bestFit="1" customWidth="1"/>
  </cols>
  <sheetData>
    <row r="1" spans="1:11" ht="23.5" x14ac:dyDescent="0.55000000000000004">
      <c r="A1" s="1" t="s">
        <v>91</v>
      </c>
    </row>
    <row r="2" spans="1:11" x14ac:dyDescent="0.35">
      <c r="A2" t="s">
        <v>20</v>
      </c>
      <c r="B2">
        <v>2022</v>
      </c>
    </row>
    <row r="4" spans="1:11" ht="15" thickBot="1" x14ac:dyDescent="0.4">
      <c r="A4" s="8" t="s">
        <v>21</v>
      </c>
      <c r="B4" s="8" t="s">
        <v>22</v>
      </c>
      <c r="C4" s="8" t="s">
        <v>23</v>
      </c>
      <c r="D4" s="9" t="s">
        <v>24</v>
      </c>
      <c r="E4" s="9" t="s">
        <v>25</v>
      </c>
    </row>
    <row r="5" spans="1:11" x14ac:dyDescent="0.35">
      <c r="A5" s="3" t="s">
        <v>92</v>
      </c>
      <c r="B5" s="3"/>
      <c r="C5" s="3"/>
      <c r="D5" s="4"/>
      <c r="E5" s="4"/>
      <c r="G5" s="25" t="s">
        <v>410</v>
      </c>
      <c r="H5" s="25"/>
      <c r="I5" s="25"/>
      <c r="J5" s="25"/>
      <c r="K5" s="25"/>
    </row>
    <row r="6" spans="1:11" x14ac:dyDescent="0.35">
      <c r="A6" s="3" t="s">
        <v>92</v>
      </c>
      <c r="B6" s="3"/>
      <c r="C6" s="3"/>
      <c r="D6" s="4"/>
      <c r="E6" s="4"/>
      <c r="G6" s="2" t="s">
        <v>60</v>
      </c>
      <c r="J6" s="2" t="s">
        <v>59</v>
      </c>
    </row>
    <row r="7" spans="1:11" x14ac:dyDescent="0.35">
      <c r="A7" s="3" t="s">
        <v>92</v>
      </c>
      <c r="B7" s="3"/>
      <c r="C7" s="3"/>
      <c r="D7" s="4"/>
      <c r="E7" s="4"/>
      <c r="G7" t="s">
        <v>1</v>
      </c>
      <c r="H7" s="10">
        <f>SUMIF($C$5:$C$102,"Gehalt",$D$5:$D$102)</f>
        <v>0</v>
      </c>
      <c r="J7" t="s">
        <v>2</v>
      </c>
      <c r="K7" s="10">
        <f>SUMIF($C$5:$C$102,"Essen zu Hause",$E$5:$E$102)</f>
        <v>0</v>
      </c>
    </row>
    <row r="8" spans="1:11" x14ac:dyDescent="0.35">
      <c r="A8" s="3" t="s">
        <v>93</v>
      </c>
      <c r="B8" s="3"/>
      <c r="C8" s="3"/>
      <c r="D8" s="4"/>
      <c r="E8" s="4"/>
      <c r="G8" t="s">
        <v>3</v>
      </c>
      <c r="H8" s="10">
        <f>SUMIF($C$5:$C$102,"Private Zahlungen",$D$5:$D$102)</f>
        <v>0</v>
      </c>
      <c r="J8" t="s">
        <v>412</v>
      </c>
      <c r="K8" s="10">
        <f>SUMIF($C$5:$C$102,"Essen unterwegs",$E$5:$E$102)</f>
        <v>0</v>
      </c>
    </row>
    <row r="9" spans="1:11" x14ac:dyDescent="0.35">
      <c r="A9" s="3" t="s">
        <v>93</v>
      </c>
      <c r="B9" s="3"/>
      <c r="C9" s="3"/>
      <c r="D9" s="4"/>
      <c r="E9" s="4"/>
      <c r="G9" t="s">
        <v>4</v>
      </c>
      <c r="H9" s="10">
        <f>SUMIF($C$5:$C$102,"Staatliche Leistungen",$D$5:$D$102)</f>
        <v>0</v>
      </c>
      <c r="J9" t="s">
        <v>7</v>
      </c>
      <c r="K9" s="10">
        <f>SUMIF($C$5:$C$102,"Wohnen",$E$5:$E$102)</f>
        <v>0</v>
      </c>
    </row>
    <row r="10" spans="1:11" x14ac:dyDescent="0.35">
      <c r="A10" s="3" t="s">
        <v>93</v>
      </c>
      <c r="B10" s="3"/>
      <c r="C10" s="3"/>
      <c r="D10" s="4"/>
      <c r="E10" s="4"/>
      <c r="G10" t="s">
        <v>5</v>
      </c>
      <c r="H10" s="10">
        <f>SUMIF($C$5:$C$102,"Kapitalerträge",$D$5:$D$102)</f>
        <v>0</v>
      </c>
      <c r="J10" t="s">
        <v>8</v>
      </c>
      <c r="K10" s="10">
        <f>SUMIF($C$5:$C$102,"Kleidung",$E$5:$E$102)</f>
        <v>0</v>
      </c>
    </row>
    <row r="11" spans="1:11" x14ac:dyDescent="0.35">
      <c r="A11" s="3" t="s">
        <v>94</v>
      </c>
      <c r="B11" s="3"/>
      <c r="C11" s="3"/>
      <c r="D11" s="4"/>
      <c r="E11" s="4"/>
      <c r="G11" t="s">
        <v>6</v>
      </c>
      <c r="H11" s="10">
        <f>SUMIF($C$5:$C$102,"Rückzahlungen",$D$5:$D$102)</f>
        <v>0</v>
      </c>
      <c r="J11" t="s">
        <v>9</v>
      </c>
      <c r="K11" s="10">
        <f>SUMIF($C$5:$C$102,"Haushalt",$E$5:$E$102)</f>
        <v>0</v>
      </c>
    </row>
    <row r="12" spans="1:11" x14ac:dyDescent="0.35">
      <c r="A12" s="3" t="s">
        <v>94</v>
      </c>
      <c r="B12" s="3"/>
      <c r="C12" s="3"/>
      <c r="D12" s="4"/>
      <c r="E12" s="4"/>
      <c r="H12" s="10"/>
      <c r="J12" t="s">
        <v>10</v>
      </c>
      <c r="K12" s="10">
        <f>SUMIF($C$5:$C$102,"Körperpflege",$E$5:$E$102)</f>
        <v>0</v>
      </c>
    </row>
    <row r="13" spans="1:11" x14ac:dyDescent="0.35">
      <c r="A13" s="3" t="s">
        <v>94</v>
      </c>
      <c r="B13" s="3"/>
      <c r="C13" s="3"/>
      <c r="D13" s="4"/>
      <c r="E13" s="4"/>
      <c r="H13" s="10"/>
      <c r="J13" t="s">
        <v>11</v>
      </c>
      <c r="K13" s="10">
        <f>SUMIF($C$5:$C$102,"Gesundheit",$E$5:$E$102)</f>
        <v>0</v>
      </c>
    </row>
    <row r="14" spans="1:11" x14ac:dyDescent="0.35">
      <c r="A14" s="3" t="s">
        <v>95</v>
      </c>
      <c r="B14" s="3"/>
      <c r="C14" s="3"/>
      <c r="D14" s="4"/>
      <c r="E14" s="4"/>
      <c r="H14" s="10"/>
      <c r="J14" t="s">
        <v>12</v>
      </c>
      <c r="K14" s="10">
        <f>SUMIF($C$5:$C$102,"Verbindlichkeiten",$E$5:$E$102)</f>
        <v>0</v>
      </c>
    </row>
    <row r="15" spans="1:11" x14ac:dyDescent="0.35">
      <c r="A15" s="3" t="s">
        <v>95</v>
      </c>
      <c r="B15" s="3"/>
      <c r="C15" s="3"/>
      <c r="D15" s="4"/>
      <c r="E15" s="4"/>
      <c r="H15" s="10"/>
      <c r="J15" t="s">
        <v>13</v>
      </c>
      <c r="K15" s="10">
        <f>SUMIF($C$5:$C$102,"Bildung/Freizeit",$E$5:$E$102)</f>
        <v>0</v>
      </c>
    </row>
    <row r="16" spans="1:11" x14ac:dyDescent="0.35">
      <c r="A16" s="3" t="s">
        <v>95</v>
      </c>
      <c r="B16" s="3"/>
      <c r="C16" s="3"/>
      <c r="D16" s="4"/>
      <c r="E16" s="4"/>
      <c r="H16" s="10"/>
      <c r="J16" t="s">
        <v>14</v>
      </c>
      <c r="K16" s="10">
        <f>SUMIF($C$5:$C$102,"Kommunikation",$E$5:$E$102)</f>
        <v>0</v>
      </c>
    </row>
    <row r="17" spans="1:11" x14ac:dyDescent="0.35">
      <c r="A17" s="3" t="s">
        <v>96</v>
      </c>
      <c r="B17" s="3"/>
      <c r="C17" s="3"/>
      <c r="D17" s="4"/>
      <c r="E17" s="4"/>
      <c r="H17" s="10"/>
      <c r="J17" t="s">
        <v>15</v>
      </c>
      <c r="K17" s="10">
        <f>SUMIF($C$5:$C$102,"Mobilität",$E$5:$E$102)</f>
        <v>0</v>
      </c>
    </row>
    <row r="18" spans="1:11" x14ac:dyDescent="0.35">
      <c r="A18" s="3" t="s">
        <v>96</v>
      </c>
      <c r="B18" s="3"/>
      <c r="C18" s="3"/>
      <c r="D18" s="4"/>
      <c r="E18" s="4"/>
      <c r="H18" s="10"/>
      <c r="J18" t="s">
        <v>16</v>
      </c>
      <c r="K18" s="10">
        <f>SUMIF($C$5:$C$102,"Versicherungen",$E$5:$E$102)</f>
        <v>0</v>
      </c>
    </row>
    <row r="19" spans="1:11" x14ac:dyDescent="0.35">
      <c r="A19" s="3" t="s">
        <v>96</v>
      </c>
      <c r="B19" s="3"/>
      <c r="C19" s="3"/>
      <c r="D19" s="4"/>
      <c r="E19" s="4"/>
      <c r="H19" s="10"/>
      <c r="J19" t="s">
        <v>17</v>
      </c>
      <c r="K19" s="10">
        <f>SUMIF($C$5:$C$102,"Vermögensbildung",$E$5:$E$102)</f>
        <v>0</v>
      </c>
    </row>
    <row r="20" spans="1:11" ht="15" thickBot="1" x14ac:dyDescent="0.4">
      <c r="A20" s="3" t="s">
        <v>97</v>
      </c>
      <c r="B20" s="3"/>
      <c r="C20" s="3"/>
      <c r="D20" s="4"/>
      <c r="E20" s="4"/>
      <c r="H20" s="10"/>
      <c r="J20" t="s">
        <v>18</v>
      </c>
      <c r="K20" s="10">
        <f>SUMIF($C$5:$C$102,"Sonstiges",$E$5:$E$102)</f>
        <v>0</v>
      </c>
    </row>
    <row r="21" spans="1:11" x14ac:dyDescent="0.35">
      <c r="A21" s="3" t="s">
        <v>97</v>
      </c>
      <c r="B21" s="3"/>
      <c r="C21" s="3"/>
      <c r="D21" s="4"/>
      <c r="E21" s="4"/>
      <c r="G21" s="7" t="s">
        <v>407</v>
      </c>
      <c r="H21" s="11">
        <f>SUM(H7:H20)</f>
        <v>0</v>
      </c>
      <c r="I21" s="7"/>
      <c r="J21" s="7" t="s">
        <v>408</v>
      </c>
      <c r="K21" s="11">
        <f>SUM(K7:K20)</f>
        <v>0</v>
      </c>
    </row>
    <row r="22" spans="1:11" x14ac:dyDescent="0.35">
      <c r="A22" s="3" t="s">
        <v>97</v>
      </c>
      <c r="B22" s="3"/>
      <c r="C22" s="3"/>
      <c r="D22" s="4"/>
      <c r="E22" s="4"/>
    </row>
    <row r="23" spans="1:11" x14ac:dyDescent="0.35">
      <c r="A23" s="3" t="s">
        <v>98</v>
      </c>
      <c r="B23" s="3"/>
      <c r="C23" s="3"/>
      <c r="D23" s="4"/>
      <c r="E23" s="4"/>
      <c r="G23" s="12" t="s">
        <v>409</v>
      </c>
      <c r="H23" s="13">
        <f>H21-K21</f>
        <v>0</v>
      </c>
    </row>
    <row r="24" spans="1:11" x14ac:dyDescent="0.35">
      <c r="A24" s="3" t="s">
        <v>98</v>
      </c>
      <c r="B24" s="3"/>
      <c r="C24" s="3"/>
      <c r="D24" s="4"/>
      <c r="E24" s="4"/>
    </row>
    <row r="25" spans="1:11" x14ac:dyDescent="0.35">
      <c r="A25" s="3" t="s">
        <v>98</v>
      </c>
      <c r="B25" s="3"/>
      <c r="C25" s="3"/>
      <c r="D25" s="4"/>
      <c r="E25" s="4"/>
    </row>
    <row r="26" spans="1:11" x14ac:dyDescent="0.35">
      <c r="A26" s="3" t="s">
        <v>99</v>
      </c>
      <c r="B26" s="3"/>
      <c r="C26" s="3"/>
      <c r="D26" s="4"/>
      <c r="E26" s="4"/>
    </row>
    <row r="27" spans="1:11" x14ac:dyDescent="0.35">
      <c r="A27" s="3" t="s">
        <v>99</v>
      </c>
      <c r="B27" s="3"/>
      <c r="C27" s="3"/>
      <c r="D27" s="4"/>
      <c r="E27" s="4"/>
    </row>
    <row r="28" spans="1:11" x14ac:dyDescent="0.35">
      <c r="A28" s="3" t="s">
        <v>99</v>
      </c>
      <c r="B28" s="3"/>
      <c r="C28" s="3"/>
      <c r="D28" s="4"/>
      <c r="E28" s="4"/>
    </row>
    <row r="29" spans="1:11" x14ac:dyDescent="0.35">
      <c r="A29" s="3" t="s">
        <v>100</v>
      </c>
      <c r="B29" s="3"/>
      <c r="C29" s="3"/>
      <c r="D29" s="4"/>
      <c r="E29" s="4"/>
    </row>
    <row r="30" spans="1:11" x14ac:dyDescent="0.35">
      <c r="A30" s="3" t="s">
        <v>100</v>
      </c>
      <c r="B30" s="3"/>
      <c r="C30" s="3"/>
      <c r="D30" s="4"/>
      <c r="E30" s="4"/>
    </row>
    <row r="31" spans="1:11" x14ac:dyDescent="0.35">
      <c r="A31" s="3" t="s">
        <v>100</v>
      </c>
      <c r="B31" s="3"/>
      <c r="C31" s="3"/>
      <c r="D31" s="4"/>
      <c r="E31" s="4"/>
    </row>
    <row r="32" spans="1:11" x14ac:dyDescent="0.35">
      <c r="A32" s="3" t="s">
        <v>101</v>
      </c>
      <c r="B32" s="3"/>
      <c r="C32" s="3"/>
      <c r="D32" s="4"/>
      <c r="E32" s="4"/>
    </row>
    <row r="33" spans="1:5" x14ac:dyDescent="0.35">
      <c r="A33" s="3" t="s">
        <v>101</v>
      </c>
      <c r="B33" s="3"/>
      <c r="C33" s="3"/>
      <c r="D33" s="4"/>
      <c r="E33" s="4"/>
    </row>
    <row r="34" spans="1:5" x14ac:dyDescent="0.35">
      <c r="A34" s="3" t="s">
        <v>101</v>
      </c>
      <c r="B34" s="3"/>
      <c r="C34" s="3"/>
      <c r="D34" s="4"/>
      <c r="E34" s="4"/>
    </row>
    <row r="35" spans="1:5" x14ac:dyDescent="0.35">
      <c r="A35" s="3" t="s">
        <v>102</v>
      </c>
      <c r="B35" s="3"/>
      <c r="C35" s="3"/>
      <c r="D35" s="4"/>
      <c r="E35" s="4"/>
    </row>
    <row r="36" spans="1:5" x14ac:dyDescent="0.35">
      <c r="A36" s="3" t="s">
        <v>102</v>
      </c>
      <c r="B36" s="3"/>
      <c r="C36" s="3"/>
      <c r="D36" s="4"/>
      <c r="E36" s="4"/>
    </row>
    <row r="37" spans="1:5" x14ac:dyDescent="0.35">
      <c r="A37" s="3" t="s">
        <v>102</v>
      </c>
      <c r="B37" s="3"/>
      <c r="C37" s="3"/>
      <c r="D37" s="4"/>
      <c r="E37" s="4"/>
    </row>
    <row r="38" spans="1:5" x14ac:dyDescent="0.35">
      <c r="A38" s="3" t="s">
        <v>103</v>
      </c>
      <c r="B38" s="3"/>
      <c r="C38" s="3"/>
      <c r="D38" s="4"/>
      <c r="E38" s="4"/>
    </row>
    <row r="39" spans="1:5" x14ac:dyDescent="0.35">
      <c r="A39" s="3" t="s">
        <v>103</v>
      </c>
      <c r="B39" s="3"/>
      <c r="C39" s="3"/>
      <c r="D39" s="4"/>
      <c r="E39" s="4"/>
    </row>
    <row r="40" spans="1:5" x14ac:dyDescent="0.35">
      <c r="A40" s="3" t="s">
        <v>103</v>
      </c>
      <c r="B40" s="3"/>
      <c r="C40" s="3"/>
      <c r="D40" s="4"/>
      <c r="E40" s="4"/>
    </row>
    <row r="41" spans="1:5" x14ac:dyDescent="0.35">
      <c r="A41" s="3" t="s">
        <v>104</v>
      </c>
      <c r="B41" s="3"/>
      <c r="C41" s="3"/>
      <c r="D41" s="4"/>
      <c r="E41" s="4"/>
    </row>
    <row r="42" spans="1:5" x14ac:dyDescent="0.35">
      <c r="A42" s="3" t="s">
        <v>104</v>
      </c>
      <c r="B42" s="3"/>
      <c r="C42" s="3"/>
      <c r="D42" s="4"/>
      <c r="E42" s="4"/>
    </row>
    <row r="43" spans="1:5" x14ac:dyDescent="0.35">
      <c r="A43" s="3" t="s">
        <v>104</v>
      </c>
      <c r="B43" s="3"/>
      <c r="C43" s="3"/>
      <c r="D43" s="4"/>
      <c r="E43" s="4"/>
    </row>
    <row r="44" spans="1:5" x14ac:dyDescent="0.35">
      <c r="A44" s="3" t="s">
        <v>105</v>
      </c>
      <c r="B44" s="3"/>
      <c r="C44" s="3"/>
      <c r="D44" s="4"/>
      <c r="E44" s="4"/>
    </row>
    <row r="45" spans="1:5" x14ac:dyDescent="0.35">
      <c r="A45" s="3" t="s">
        <v>105</v>
      </c>
      <c r="B45" s="3"/>
      <c r="C45" s="3"/>
      <c r="D45" s="4"/>
      <c r="E45" s="4"/>
    </row>
    <row r="46" spans="1:5" x14ac:dyDescent="0.35">
      <c r="A46" s="3" t="s">
        <v>105</v>
      </c>
      <c r="B46" s="3"/>
      <c r="C46" s="3"/>
      <c r="D46" s="4"/>
      <c r="E46" s="4"/>
    </row>
    <row r="47" spans="1:5" x14ac:dyDescent="0.35">
      <c r="A47" s="3" t="s">
        <v>106</v>
      </c>
      <c r="B47" s="3"/>
      <c r="C47" s="3"/>
      <c r="D47" s="4"/>
      <c r="E47" s="4"/>
    </row>
    <row r="48" spans="1:5" x14ac:dyDescent="0.35">
      <c r="A48" s="3" t="s">
        <v>106</v>
      </c>
      <c r="B48" s="3"/>
      <c r="C48" s="3"/>
      <c r="D48" s="4"/>
      <c r="E48" s="4"/>
    </row>
    <row r="49" spans="1:5" x14ac:dyDescent="0.35">
      <c r="A49" s="3" t="s">
        <v>106</v>
      </c>
      <c r="B49" s="3"/>
      <c r="C49" s="3"/>
      <c r="D49" s="4"/>
      <c r="E49" s="4"/>
    </row>
    <row r="50" spans="1:5" x14ac:dyDescent="0.35">
      <c r="A50" s="3" t="s">
        <v>107</v>
      </c>
      <c r="B50" s="3"/>
      <c r="C50" s="3"/>
      <c r="D50" s="4"/>
      <c r="E50" s="4"/>
    </row>
    <row r="51" spans="1:5" x14ac:dyDescent="0.35">
      <c r="A51" s="3" t="s">
        <v>107</v>
      </c>
      <c r="B51" s="3"/>
      <c r="C51" s="3"/>
      <c r="D51" s="4"/>
      <c r="E51" s="4"/>
    </row>
    <row r="52" spans="1:5" x14ac:dyDescent="0.35">
      <c r="A52" s="3" t="s">
        <v>107</v>
      </c>
      <c r="B52" s="3"/>
      <c r="C52" s="3"/>
      <c r="D52" s="4"/>
      <c r="E52" s="4"/>
    </row>
    <row r="53" spans="1:5" x14ac:dyDescent="0.35">
      <c r="A53" s="3" t="s">
        <v>108</v>
      </c>
      <c r="B53" s="3"/>
      <c r="C53" s="3"/>
      <c r="D53" s="4"/>
      <c r="E53" s="4"/>
    </row>
    <row r="54" spans="1:5" x14ac:dyDescent="0.35">
      <c r="A54" s="3" t="s">
        <v>108</v>
      </c>
      <c r="B54" s="3"/>
      <c r="C54" s="3"/>
      <c r="D54" s="4"/>
      <c r="E54" s="4"/>
    </row>
    <row r="55" spans="1:5" x14ac:dyDescent="0.35">
      <c r="A55" s="3" t="s">
        <v>108</v>
      </c>
      <c r="B55" s="3"/>
      <c r="C55" s="3"/>
      <c r="D55" s="4"/>
      <c r="E55" s="4"/>
    </row>
    <row r="56" spans="1:5" x14ac:dyDescent="0.35">
      <c r="A56" s="3" t="s">
        <v>109</v>
      </c>
      <c r="B56" s="3"/>
      <c r="C56" s="3"/>
      <c r="D56" s="4"/>
      <c r="E56" s="4"/>
    </row>
    <row r="57" spans="1:5" x14ac:dyDescent="0.35">
      <c r="A57" s="3" t="s">
        <v>109</v>
      </c>
      <c r="B57" s="3"/>
      <c r="C57" s="3"/>
      <c r="D57" s="4"/>
      <c r="E57" s="4"/>
    </row>
    <row r="58" spans="1:5" x14ac:dyDescent="0.35">
      <c r="A58" s="3" t="s">
        <v>109</v>
      </c>
      <c r="B58" s="3"/>
      <c r="C58" s="3"/>
      <c r="D58" s="4"/>
      <c r="E58" s="4"/>
    </row>
    <row r="59" spans="1:5" x14ac:dyDescent="0.35">
      <c r="A59" s="3" t="s">
        <v>110</v>
      </c>
      <c r="B59" s="3"/>
      <c r="C59" s="3"/>
      <c r="D59" s="4"/>
      <c r="E59" s="4"/>
    </row>
    <row r="60" spans="1:5" x14ac:dyDescent="0.35">
      <c r="A60" s="3" t="s">
        <v>110</v>
      </c>
      <c r="B60" s="3"/>
      <c r="C60" s="3"/>
      <c r="D60" s="4"/>
      <c r="E60" s="4"/>
    </row>
    <row r="61" spans="1:5" x14ac:dyDescent="0.35">
      <c r="A61" s="3" t="s">
        <v>110</v>
      </c>
      <c r="B61" s="3"/>
      <c r="C61" s="3"/>
      <c r="D61" s="4"/>
      <c r="E61" s="4"/>
    </row>
    <row r="62" spans="1:5" x14ac:dyDescent="0.35">
      <c r="A62" s="3" t="s">
        <v>111</v>
      </c>
      <c r="B62" s="3"/>
      <c r="C62" s="3"/>
      <c r="D62" s="4"/>
      <c r="E62" s="4"/>
    </row>
    <row r="63" spans="1:5" x14ac:dyDescent="0.35">
      <c r="A63" s="3" t="s">
        <v>111</v>
      </c>
      <c r="B63" s="3"/>
      <c r="C63" s="3"/>
      <c r="D63" s="4"/>
      <c r="E63" s="4"/>
    </row>
    <row r="64" spans="1:5" x14ac:dyDescent="0.35">
      <c r="A64" s="3" t="s">
        <v>111</v>
      </c>
      <c r="B64" s="3"/>
      <c r="C64" s="3"/>
      <c r="D64" s="4"/>
      <c r="E64" s="4"/>
    </row>
    <row r="65" spans="1:5" x14ac:dyDescent="0.35">
      <c r="A65" s="3" t="s">
        <v>112</v>
      </c>
      <c r="B65" s="3"/>
      <c r="C65" s="3"/>
      <c r="D65" s="4"/>
      <c r="E65" s="4"/>
    </row>
    <row r="66" spans="1:5" x14ac:dyDescent="0.35">
      <c r="A66" s="3" t="s">
        <v>112</v>
      </c>
      <c r="B66" s="3"/>
      <c r="C66" s="3"/>
      <c r="D66" s="4"/>
      <c r="E66" s="4"/>
    </row>
    <row r="67" spans="1:5" x14ac:dyDescent="0.35">
      <c r="A67" s="3" t="s">
        <v>112</v>
      </c>
      <c r="B67" s="3"/>
      <c r="C67" s="3"/>
      <c r="D67" s="4"/>
      <c r="E67" s="4"/>
    </row>
    <row r="68" spans="1:5" x14ac:dyDescent="0.35">
      <c r="A68" s="3" t="s">
        <v>113</v>
      </c>
      <c r="B68" s="3"/>
      <c r="C68" s="3"/>
      <c r="D68" s="4"/>
      <c r="E68" s="4"/>
    </row>
    <row r="69" spans="1:5" x14ac:dyDescent="0.35">
      <c r="A69" s="3" t="s">
        <v>113</v>
      </c>
      <c r="B69" s="3"/>
      <c r="C69" s="3"/>
      <c r="D69" s="4"/>
      <c r="E69" s="4"/>
    </row>
    <row r="70" spans="1:5" x14ac:dyDescent="0.35">
      <c r="A70" s="3" t="s">
        <v>113</v>
      </c>
      <c r="B70" s="3"/>
      <c r="C70" s="3"/>
      <c r="D70" s="4"/>
      <c r="E70" s="4"/>
    </row>
    <row r="71" spans="1:5" x14ac:dyDescent="0.35">
      <c r="A71" s="3" t="s">
        <v>114</v>
      </c>
      <c r="B71" s="3"/>
      <c r="C71" s="3"/>
      <c r="D71" s="4"/>
      <c r="E71" s="4"/>
    </row>
    <row r="72" spans="1:5" x14ac:dyDescent="0.35">
      <c r="A72" s="3" t="s">
        <v>114</v>
      </c>
      <c r="B72" s="3"/>
      <c r="C72" s="3"/>
      <c r="D72" s="4"/>
      <c r="E72" s="4"/>
    </row>
    <row r="73" spans="1:5" x14ac:dyDescent="0.35">
      <c r="A73" s="3" t="s">
        <v>114</v>
      </c>
      <c r="B73" s="3"/>
      <c r="C73" s="3"/>
      <c r="D73" s="4"/>
      <c r="E73" s="4"/>
    </row>
    <row r="74" spans="1:5" x14ac:dyDescent="0.35">
      <c r="A74" s="3" t="s">
        <v>115</v>
      </c>
      <c r="B74" s="3"/>
      <c r="C74" s="3"/>
      <c r="D74" s="4"/>
      <c r="E74" s="4"/>
    </row>
    <row r="75" spans="1:5" x14ac:dyDescent="0.35">
      <c r="A75" s="3" t="s">
        <v>115</v>
      </c>
      <c r="B75" s="3"/>
      <c r="C75" s="3"/>
      <c r="D75" s="4"/>
      <c r="E75" s="4"/>
    </row>
    <row r="76" spans="1:5" x14ac:dyDescent="0.35">
      <c r="A76" s="3" t="s">
        <v>115</v>
      </c>
      <c r="B76" s="3"/>
      <c r="C76" s="3"/>
      <c r="D76" s="4"/>
      <c r="E76" s="4"/>
    </row>
    <row r="77" spans="1:5" x14ac:dyDescent="0.35">
      <c r="A77" s="3" t="s">
        <v>116</v>
      </c>
      <c r="B77" s="3"/>
      <c r="C77" s="3"/>
      <c r="D77" s="4"/>
      <c r="E77" s="4"/>
    </row>
    <row r="78" spans="1:5" x14ac:dyDescent="0.35">
      <c r="A78" s="3" t="s">
        <v>116</v>
      </c>
      <c r="B78" s="3"/>
      <c r="C78" s="3"/>
      <c r="D78" s="4"/>
      <c r="E78" s="4"/>
    </row>
    <row r="79" spans="1:5" x14ac:dyDescent="0.35">
      <c r="A79" s="3" t="s">
        <v>116</v>
      </c>
      <c r="B79" s="3"/>
      <c r="C79" s="3"/>
      <c r="D79" s="4"/>
      <c r="E79" s="4"/>
    </row>
    <row r="80" spans="1:5" x14ac:dyDescent="0.35">
      <c r="A80" s="3" t="s">
        <v>117</v>
      </c>
      <c r="B80" s="3"/>
      <c r="C80" s="3"/>
      <c r="D80" s="4"/>
      <c r="E80" s="4"/>
    </row>
    <row r="81" spans="1:5" x14ac:dyDescent="0.35">
      <c r="A81" s="3" t="s">
        <v>117</v>
      </c>
      <c r="B81" s="3"/>
      <c r="C81" s="3"/>
      <c r="D81" s="4"/>
      <c r="E81" s="4"/>
    </row>
    <row r="82" spans="1:5" x14ac:dyDescent="0.35">
      <c r="A82" s="3" t="s">
        <v>117</v>
      </c>
      <c r="B82" s="3"/>
      <c r="C82" s="3"/>
      <c r="D82" s="4"/>
      <c r="E82" s="4"/>
    </row>
    <row r="83" spans="1:5" x14ac:dyDescent="0.35">
      <c r="A83" s="3" t="s">
        <v>118</v>
      </c>
      <c r="B83" s="3"/>
      <c r="C83" s="3"/>
      <c r="D83" s="4"/>
      <c r="E83" s="4"/>
    </row>
    <row r="84" spans="1:5" x14ac:dyDescent="0.35">
      <c r="A84" s="3" t="s">
        <v>118</v>
      </c>
      <c r="B84" s="3"/>
      <c r="C84" s="3"/>
      <c r="D84" s="4"/>
      <c r="E84" s="4"/>
    </row>
    <row r="85" spans="1:5" x14ac:dyDescent="0.35">
      <c r="A85" s="3" t="s">
        <v>118</v>
      </c>
      <c r="B85" s="3"/>
      <c r="C85" s="3"/>
      <c r="D85" s="4"/>
      <c r="E85" s="4"/>
    </row>
    <row r="86" spans="1:5" x14ac:dyDescent="0.35">
      <c r="A86" s="3" t="s">
        <v>119</v>
      </c>
      <c r="B86" s="3"/>
      <c r="C86" s="3"/>
      <c r="D86" s="4"/>
      <c r="E86" s="4"/>
    </row>
    <row r="87" spans="1:5" x14ac:dyDescent="0.35">
      <c r="A87" s="3" t="s">
        <v>119</v>
      </c>
      <c r="B87" s="3"/>
      <c r="C87" s="3"/>
      <c r="D87" s="4"/>
      <c r="E87" s="4"/>
    </row>
    <row r="88" spans="1:5" x14ac:dyDescent="0.35">
      <c r="A88" s="3" t="s">
        <v>119</v>
      </c>
      <c r="B88" s="3"/>
      <c r="C88" s="3"/>
      <c r="D88" s="4"/>
      <c r="E88" s="4"/>
    </row>
    <row r="89" spans="1:5" x14ac:dyDescent="0.35">
      <c r="A89" s="3" t="s">
        <v>120</v>
      </c>
      <c r="B89" s="3"/>
      <c r="C89" s="3"/>
      <c r="D89" s="4"/>
      <c r="E89" s="4"/>
    </row>
    <row r="90" spans="1:5" x14ac:dyDescent="0.35">
      <c r="A90" s="3" t="s">
        <v>120</v>
      </c>
      <c r="B90" s="3"/>
      <c r="C90" s="3"/>
      <c r="D90" s="4"/>
      <c r="E90" s="4"/>
    </row>
    <row r="91" spans="1:5" x14ac:dyDescent="0.35">
      <c r="A91" s="3" t="s">
        <v>120</v>
      </c>
      <c r="B91" s="3"/>
      <c r="C91" s="3"/>
      <c r="D91" s="4"/>
      <c r="E91" s="4"/>
    </row>
    <row r="92" spans="1:5" x14ac:dyDescent="0.35">
      <c r="A92" s="3" t="s">
        <v>121</v>
      </c>
      <c r="B92" s="3"/>
      <c r="C92" s="3"/>
      <c r="D92" s="4"/>
      <c r="E92" s="4"/>
    </row>
    <row r="93" spans="1:5" x14ac:dyDescent="0.35">
      <c r="A93" s="3" t="s">
        <v>121</v>
      </c>
      <c r="B93" s="3"/>
      <c r="C93" s="3"/>
      <c r="D93" s="4"/>
      <c r="E93" s="4"/>
    </row>
    <row r="94" spans="1:5" x14ac:dyDescent="0.35">
      <c r="A94" s="3" t="s">
        <v>121</v>
      </c>
      <c r="B94" s="3"/>
      <c r="C94" s="3"/>
      <c r="D94" s="4"/>
      <c r="E94" s="4"/>
    </row>
    <row r="95" spans="1:5" x14ac:dyDescent="0.35">
      <c r="A95" s="3" t="s">
        <v>122</v>
      </c>
      <c r="B95" s="3"/>
      <c r="C95" s="3"/>
      <c r="D95" s="4"/>
      <c r="E95" s="4"/>
    </row>
    <row r="96" spans="1:5" x14ac:dyDescent="0.35">
      <c r="A96" s="3" t="s">
        <v>122</v>
      </c>
      <c r="B96" s="3"/>
      <c r="C96" s="3"/>
      <c r="D96" s="4"/>
      <c r="E96" s="4"/>
    </row>
    <row r="97" spans="1:5" x14ac:dyDescent="0.35">
      <c r="A97" s="3" t="s">
        <v>122</v>
      </c>
      <c r="B97" s="3"/>
      <c r="C97" s="3"/>
      <c r="D97" s="4"/>
      <c r="E97" s="4"/>
    </row>
    <row r="98" spans="1:5" ht="15" thickBot="1" x14ac:dyDescent="0.4">
      <c r="A98" s="5" t="s">
        <v>57</v>
      </c>
      <c r="B98" s="5"/>
      <c r="C98" s="5"/>
      <c r="D98" s="6">
        <f>SUM(D5:D97)</f>
        <v>0</v>
      </c>
      <c r="E98" s="6">
        <f>SUM(E5:E97)</f>
        <v>0</v>
      </c>
    </row>
    <row r="99" spans="1:5" x14ac:dyDescent="0.35">
      <c r="A99" s="7" t="s">
        <v>58</v>
      </c>
      <c r="B99" s="7"/>
      <c r="C99" s="7"/>
      <c r="D99" s="24">
        <f>D98-E98</f>
        <v>0</v>
      </c>
      <c r="E99" s="24"/>
    </row>
  </sheetData>
  <mergeCells count="2">
    <mergeCell ref="D99:E99"/>
    <mergeCell ref="G5:K5"/>
  </mergeCell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A0483A4F-F71B-44A8-BDFF-4D9441F74B0D}">
          <x14:formula1>
            <xm:f>Texte!$A$3:$A$23</xm:f>
          </x14:formula1>
          <xm:sqref>C5:C99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FD12C-AC51-4F16-B9FE-B0000256AE4A}">
  <dimension ref="A1:K99"/>
  <sheetViews>
    <sheetView workbookViewId="0">
      <pane ySplit="4" topLeftCell="A5" activePane="bottomLeft" state="frozen"/>
      <selection pane="bottomLeft" activeCell="B5" sqref="B5"/>
    </sheetView>
  </sheetViews>
  <sheetFormatPr baseColWidth="10" defaultRowHeight="14.5" x14ac:dyDescent="0.35"/>
  <cols>
    <col min="1" max="1" width="7.7265625" customWidth="1"/>
    <col min="2" max="2" width="25.08984375" customWidth="1"/>
    <col min="3" max="3" width="17.81640625" customWidth="1"/>
    <col min="4" max="4" width="12" customWidth="1"/>
    <col min="5" max="5" width="11.1796875" customWidth="1"/>
    <col min="7" max="7" width="18.26953125" bestFit="1" customWidth="1"/>
    <col min="9" max="9" width="4.6328125" customWidth="1"/>
    <col min="10" max="10" width="16.453125" bestFit="1" customWidth="1"/>
  </cols>
  <sheetData>
    <row r="1" spans="1:11" ht="23.5" x14ac:dyDescent="0.55000000000000004">
      <c r="A1" s="1" t="s">
        <v>123</v>
      </c>
    </row>
    <row r="2" spans="1:11" x14ac:dyDescent="0.35">
      <c r="A2" t="s">
        <v>20</v>
      </c>
      <c r="B2">
        <v>2022</v>
      </c>
    </row>
    <row r="4" spans="1:11" ht="15" thickBot="1" x14ac:dyDescent="0.4">
      <c r="A4" s="8" t="s">
        <v>21</v>
      </c>
      <c r="B4" s="8" t="s">
        <v>22</v>
      </c>
      <c r="C4" s="8" t="s">
        <v>23</v>
      </c>
      <c r="D4" s="9" t="s">
        <v>24</v>
      </c>
      <c r="E4" s="9" t="s">
        <v>25</v>
      </c>
    </row>
    <row r="5" spans="1:11" x14ac:dyDescent="0.35">
      <c r="A5" s="3" t="s">
        <v>192</v>
      </c>
      <c r="B5" s="3"/>
      <c r="C5" s="3"/>
      <c r="D5" s="4"/>
      <c r="E5" s="4"/>
      <c r="G5" s="25" t="s">
        <v>410</v>
      </c>
      <c r="H5" s="25"/>
      <c r="I5" s="25"/>
      <c r="J5" s="25"/>
      <c r="K5" s="25"/>
    </row>
    <row r="6" spans="1:11" x14ac:dyDescent="0.35">
      <c r="A6" s="3" t="s">
        <v>192</v>
      </c>
      <c r="B6" s="3"/>
      <c r="C6" s="3"/>
      <c r="D6" s="4"/>
      <c r="E6" s="4"/>
      <c r="G6" s="2" t="s">
        <v>60</v>
      </c>
      <c r="J6" s="2" t="s">
        <v>59</v>
      </c>
    </row>
    <row r="7" spans="1:11" x14ac:dyDescent="0.35">
      <c r="A7" s="3" t="s">
        <v>192</v>
      </c>
      <c r="B7" s="3"/>
      <c r="C7" s="3"/>
      <c r="D7" s="4"/>
      <c r="E7" s="4"/>
      <c r="G7" t="s">
        <v>1</v>
      </c>
      <c r="H7" s="10">
        <f>SUMIF($C$5:$C$102,"Gehalt",$D$5:$D$102)</f>
        <v>0</v>
      </c>
      <c r="J7" t="s">
        <v>2</v>
      </c>
      <c r="K7" s="10">
        <f>SUMIF($C$5:$C$102,"Essen zu Hause",$E$5:$E$102)</f>
        <v>0</v>
      </c>
    </row>
    <row r="8" spans="1:11" x14ac:dyDescent="0.35">
      <c r="A8" s="3" t="s">
        <v>193</v>
      </c>
      <c r="B8" s="3"/>
      <c r="C8" s="3"/>
      <c r="D8" s="4"/>
      <c r="E8" s="4"/>
      <c r="G8" t="s">
        <v>3</v>
      </c>
      <c r="H8" s="10">
        <f>SUMIF($C$5:$C$102,"Private Zahlungen",$D$5:$D$102)</f>
        <v>0</v>
      </c>
      <c r="J8" t="s">
        <v>412</v>
      </c>
      <c r="K8" s="10">
        <f>SUMIF($C$5:$C$102,"Essen unterwegs",$E$5:$E$102)</f>
        <v>0</v>
      </c>
    </row>
    <row r="9" spans="1:11" x14ac:dyDescent="0.35">
      <c r="A9" s="3" t="s">
        <v>193</v>
      </c>
      <c r="B9" s="3"/>
      <c r="C9" s="3"/>
      <c r="D9" s="4"/>
      <c r="E9" s="4"/>
      <c r="G9" t="s">
        <v>4</v>
      </c>
      <c r="H9" s="10">
        <f>SUMIF($C$5:$C$102,"Staatliche Leistungen",$D$5:$D$102)</f>
        <v>0</v>
      </c>
      <c r="J9" t="s">
        <v>7</v>
      </c>
      <c r="K9" s="10">
        <f>SUMIF($C$5:$C$102,"Wohnen",$E$5:$E$102)</f>
        <v>0</v>
      </c>
    </row>
    <row r="10" spans="1:11" x14ac:dyDescent="0.35">
      <c r="A10" s="3" t="s">
        <v>193</v>
      </c>
      <c r="B10" s="3"/>
      <c r="C10" s="3"/>
      <c r="D10" s="4"/>
      <c r="E10" s="4"/>
      <c r="G10" t="s">
        <v>5</v>
      </c>
      <c r="H10" s="10">
        <f>SUMIF($C$5:$C$102,"Kapitalerträge",$D$5:$D$102)</f>
        <v>0</v>
      </c>
      <c r="J10" t="s">
        <v>8</v>
      </c>
      <c r="K10" s="10">
        <f>SUMIF($C$5:$C$102,"Kleidung",$E$5:$E$102)</f>
        <v>0</v>
      </c>
    </row>
    <row r="11" spans="1:11" x14ac:dyDescent="0.35">
      <c r="A11" s="3" t="s">
        <v>194</v>
      </c>
      <c r="B11" s="3"/>
      <c r="C11" s="3"/>
      <c r="D11" s="4"/>
      <c r="E11" s="4"/>
      <c r="G11" t="s">
        <v>6</v>
      </c>
      <c r="H11" s="10">
        <f>SUMIF($C$5:$C$102,"Rückzahlungen",$D$5:$D$102)</f>
        <v>0</v>
      </c>
      <c r="J11" t="s">
        <v>9</v>
      </c>
      <c r="K11" s="10">
        <f>SUMIF($C$5:$C$102,"Haushalt",$E$5:$E$102)</f>
        <v>0</v>
      </c>
    </row>
    <row r="12" spans="1:11" x14ac:dyDescent="0.35">
      <c r="A12" s="3" t="s">
        <v>194</v>
      </c>
      <c r="B12" s="3"/>
      <c r="C12" s="3"/>
      <c r="D12" s="4"/>
      <c r="E12" s="4"/>
      <c r="H12" s="10"/>
      <c r="J12" t="s">
        <v>10</v>
      </c>
      <c r="K12" s="10">
        <f>SUMIF($C$5:$C$102,"Körperpflege",$E$5:$E$102)</f>
        <v>0</v>
      </c>
    </row>
    <row r="13" spans="1:11" x14ac:dyDescent="0.35">
      <c r="A13" s="3" t="s">
        <v>194</v>
      </c>
      <c r="B13" s="3"/>
      <c r="C13" s="3"/>
      <c r="D13" s="4"/>
      <c r="E13" s="4"/>
      <c r="H13" s="10"/>
      <c r="J13" t="s">
        <v>11</v>
      </c>
      <c r="K13" s="10">
        <f>SUMIF($C$5:$C$102,"Gesundheit",$E$5:$E$102)</f>
        <v>0</v>
      </c>
    </row>
    <row r="14" spans="1:11" x14ac:dyDescent="0.35">
      <c r="A14" s="3" t="s">
        <v>195</v>
      </c>
      <c r="B14" s="3"/>
      <c r="C14" s="3"/>
      <c r="D14" s="4"/>
      <c r="E14" s="4"/>
      <c r="H14" s="10"/>
      <c r="J14" t="s">
        <v>12</v>
      </c>
      <c r="K14" s="10">
        <f>SUMIF($C$5:$C$102,"Verbindlichkeiten",$E$5:$E$102)</f>
        <v>0</v>
      </c>
    </row>
    <row r="15" spans="1:11" x14ac:dyDescent="0.35">
      <c r="A15" s="3" t="s">
        <v>195</v>
      </c>
      <c r="B15" s="3"/>
      <c r="C15" s="3"/>
      <c r="D15" s="4"/>
      <c r="E15" s="4"/>
      <c r="H15" s="10"/>
      <c r="J15" t="s">
        <v>13</v>
      </c>
      <c r="K15" s="10">
        <f>SUMIF($C$5:$C$102,"Bildung/Freizeit",$E$5:$E$102)</f>
        <v>0</v>
      </c>
    </row>
    <row r="16" spans="1:11" x14ac:dyDescent="0.35">
      <c r="A16" s="3" t="s">
        <v>195</v>
      </c>
      <c r="B16" s="3"/>
      <c r="C16" s="3"/>
      <c r="D16" s="4"/>
      <c r="E16" s="4"/>
      <c r="H16" s="10"/>
      <c r="J16" t="s">
        <v>14</v>
      </c>
      <c r="K16" s="10">
        <f>SUMIF($C$5:$C$102,"Kommunikation",$E$5:$E$102)</f>
        <v>0</v>
      </c>
    </row>
    <row r="17" spans="1:11" x14ac:dyDescent="0.35">
      <c r="A17" s="3" t="s">
        <v>196</v>
      </c>
      <c r="B17" s="3"/>
      <c r="C17" s="3"/>
      <c r="D17" s="4"/>
      <c r="E17" s="4"/>
      <c r="H17" s="10"/>
      <c r="J17" t="s">
        <v>15</v>
      </c>
      <c r="K17" s="10">
        <f>SUMIF($C$5:$C$102,"Mobilität",$E$5:$E$102)</f>
        <v>0</v>
      </c>
    </row>
    <row r="18" spans="1:11" x14ac:dyDescent="0.35">
      <c r="A18" s="3" t="s">
        <v>196</v>
      </c>
      <c r="B18" s="3"/>
      <c r="C18" s="3"/>
      <c r="D18" s="4"/>
      <c r="E18" s="4"/>
      <c r="H18" s="10"/>
      <c r="J18" t="s">
        <v>16</v>
      </c>
      <c r="K18" s="10">
        <f>SUMIF($C$5:$C$102,"Versicherungen",$E$5:$E$102)</f>
        <v>0</v>
      </c>
    </row>
    <row r="19" spans="1:11" x14ac:dyDescent="0.35">
      <c r="A19" s="3" t="s">
        <v>196</v>
      </c>
      <c r="B19" s="3"/>
      <c r="C19" s="3"/>
      <c r="D19" s="4"/>
      <c r="E19" s="4"/>
      <c r="H19" s="10"/>
      <c r="J19" t="s">
        <v>17</v>
      </c>
      <c r="K19" s="10">
        <f>SUMIF($C$5:$C$102,"Vermögensbildung",$E$5:$E$102)</f>
        <v>0</v>
      </c>
    </row>
    <row r="20" spans="1:11" ht="15" thickBot="1" x14ac:dyDescent="0.4">
      <c r="A20" s="3" t="s">
        <v>197</v>
      </c>
      <c r="B20" s="3"/>
      <c r="C20" s="3"/>
      <c r="D20" s="4"/>
      <c r="E20" s="4"/>
      <c r="H20" s="10"/>
      <c r="J20" t="s">
        <v>18</v>
      </c>
      <c r="K20" s="10">
        <f>SUMIF($C$5:$C$102,"Sonstiges",$E$5:$E$102)</f>
        <v>0</v>
      </c>
    </row>
    <row r="21" spans="1:11" x14ac:dyDescent="0.35">
      <c r="A21" s="3" t="s">
        <v>197</v>
      </c>
      <c r="B21" s="3"/>
      <c r="C21" s="3"/>
      <c r="D21" s="4"/>
      <c r="E21" s="4"/>
      <c r="G21" s="7" t="s">
        <v>407</v>
      </c>
      <c r="H21" s="11">
        <f>SUM(H7:H20)</f>
        <v>0</v>
      </c>
      <c r="I21" s="7"/>
      <c r="J21" s="7" t="s">
        <v>408</v>
      </c>
      <c r="K21" s="11">
        <f>SUM(K7:K20)</f>
        <v>0</v>
      </c>
    </row>
    <row r="22" spans="1:11" x14ac:dyDescent="0.35">
      <c r="A22" s="3" t="s">
        <v>197</v>
      </c>
      <c r="B22" s="3"/>
      <c r="C22" s="3"/>
      <c r="D22" s="4"/>
      <c r="E22" s="4"/>
    </row>
    <row r="23" spans="1:11" x14ac:dyDescent="0.35">
      <c r="A23" s="3" t="s">
        <v>198</v>
      </c>
      <c r="B23" s="3"/>
      <c r="C23" s="3"/>
      <c r="D23" s="4"/>
      <c r="E23" s="4"/>
      <c r="G23" s="12" t="s">
        <v>409</v>
      </c>
      <c r="H23" s="13">
        <f>H21-K21</f>
        <v>0</v>
      </c>
    </row>
    <row r="24" spans="1:11" x14ac:dyDescent="0.35">
      <c r="A24" s="3" t="s">
        <v>198</v>
      </c>
      <c r="B24" s="3"/>
      <c r="C24" s="3"/>
      <c r="D24" s="4"/>
      <c r="E24" s="4"/>
    </row>
    <row r="25" spans="1:11" x14ac:dyDescent="0.35">
      <c r="A25" s="3" t="s">
        <v>198</v>
      </c>
      <c r="B25" s="3"/>
      <c r="C25" s="3"/>
      <c r="D25" s="4"/>
      <c r="E25" s="4"/>
    </row>
    <row r="26" spans="1:11" x14ac:dyDescent="0.35">
      <c r="A26" s="3" t="s">
        <v>199</v>
      </c>
      <c r="B26" s="3"/>
      <c r="C26" s="3"/>
      <c r="D26" s="4"/>
      <c r="E26" s="4"/>
    </row>
    <row r="27" spans="1:11" x14ac:dyDescent="0.35">
      <c r="A27" s="3" t="s">
        <v>199</v>
      </c>
      <c r="B27" s="3"/>
      <c r="C27" s="3"/>
      <c r="D27" s="4"/>
      <c r="E27" s="4"/>
    </row>
    <row r="28" spans="1:11" x14ac:dyDescent="0.35">
      <c r="A28" s="3" t="s">
        <v>199</v>
      </c>
      <c r="B28" s="3"/>
      <c r="C28" s="3"/>
      <c r="D28" s="4"/>
      <c r="E28" s="4"/>
    </row>
    <row r="29" spans="1:11" x14ac:dyDescent="0.35">
      <c r="A29" s="3" t="s">
        <v>200</v>
      </c>
      <c r="B29" s="3"/>
      <c r="C29" s="3"/>
      <c r="D29" s="4"/>
      <c r="E29" s="4"/>
    </row>
    <row r="30" spans="1:11" x14ac:dyDescent="0.35">
      <c r="A30" s="3" t="s">
        <v>200</v>
      </c>
      <c r="B30" s="3"/>
      <c r="C30" s="3"/>
      <c r="D30" s="4"/>
      <c r="E30" s="4"/>
    </row>
    <row r="31" spans="1:11" x14ac:dyDescent="0.35">
      <c r="A31" s="3" t="s">
        <v>200</v>
      </c>
      <c r="B31" s="3"/>
      <c r="C31" s="3"/>
      <c r="D31" s="4"/>
      <c r="E31" s="4"/>
    </row>
    <row r="32" spans="1:11" x14ac:dyDescent="0.35">
      <c r="A32" s="3" t="s">
        <v>201</v>
      </c>
      <c r="B32" s="3"/>
      <c r="C32" s="3"/>
      <c r="D32" s="4"/>
      <c r="E32" s="4"/>
    </row>
    <row r="33" spans="1:5" x14ac:dyDescent="0.35">
      <c r="A33" s="3" t="s">
        <v>201</v>
      </c>
      <c r="B33" s="3"/>
      <c r="C33" s="3"/>
      <c r="D33" s="4"/>
      <c r="E33" s="4"/>
    </row>
    <row r="34" spans="1:5" x14ac:dyDescent="0.35">
      <c r="A34" s="3" t="s">
        <v>201</v>
      </c>
      <c r="B34" s="3"/>
      <c r="C34" s="3"/>
      <c r="D34" s="4"/>
      <c r="E34" s="4"/>
    </row>
    <row r="35" spans="1:5" x14ac:dyDescent="0.35">
      <c r="A35" s="3" t="s">
        <v>202</v>
      </c>
      <c r="B35" s="3"/>
      <c r="C35" s="3"/>
      <c r="D35" s="4"/>
      <c r="E35" s="4"/>
    </row>
    <row r="36" spans="1:5" x14ac:dyDescent="0.35">
      <c r="A36" s="3" t="s">
        <v>202</v>
      </c>
      <c r="B36" s="3"/>
      <c r="C36" s="3"/>
      <c r="D36" s="4"/>
      <c r="E36" s="4"/>
    </row>
    <row r="37" spans="1:5" x14ac:dyDescent="0.35">
      <c r="A37" s="3" t="s">
        <v>202</v>
      </c>
      <c r="B37" s="3"/>
      <c r="C37" s="3"/>
      <c r="D37" s="4"/>
      <c r="E37" s="4"/>
    </row>
    <row r="38" spans="1:5" x14ac:dyDescent="0.35">
      <c r="A38" s="3" t="s">
        <v>203</v>
      </c>
      <c r="B38" s="3"/>
      <c r="C38" s="3"/>
      <c r="D38" s="4"/>
      <c r="E38" s="4"/>
    </row>
    <row r="39" spans="1:5" x14ac:dyDescent="0.35">
      <c r="A39" s="3" t="s">
        <v>203</v>
      </c>
      <c r="B39" s="3"/>
      <c r="C39" s="3"/>
      <c r="D39" s="4"/>
      <c r="E39" s="4"/>
    </row>
    <row r="40" spans="1:5" x14ac:dyDescent="0.35">
      <c r="A40" s="3" t="s">
        <v>203</v>
      </c>
      <c r="B40" s="3"/>
      <c r="C40" s="3"/>
      <c r="D40" s="4"/>
      <c r="E40" s="4"/>
    </row>
    <row r="41" spans="1:5" x14ac:dyDescent="0.35">
      <c r="A41" s="3" t="s">
        <v>204</v>
      </c>
      <c r="B41" s="3"/>
      <c r="C41" s="3"/>
      <c r="D41" s="4"/>
      <c r="E41" s="4"/>
    </row>
    <row r="42" spans="1:5" x14ac:dyDescent="0.35">
      <c r="A42" s="3" t="s">
        <v>204</v>
      </c>
      <c r="B42" s="3"/>
      <c r="C42" s="3"/>
      <c r="D42" s="4"/>
      <c r="E42" s="4"/>
    </row>
    <row r="43" spans="1:5" x14ac:dyDescent="0.35">
      <c r="A43" s="3" t="s">
        <v>204</v>
      </c>
      <c r="B43" s="3"/>
      <c r="C43" s="3"/>
      <c r="D43" s="4"/>
      <c r="E43" s="4"/>
    </row>
    <row r="44" spans="1:5" x14ac:dyDescent="0.35">
      <c r="A44" s="3" t="s">
        <v>205</v>
      </c>
      <c r="B44" s="3"/>
      <c r="C44" s="3"/>
      <c r="D44" s="4"/>
      <c r="E44" s="4"/>
    </row>
    <row r="45" spans="1:5" x14ac:dyDescent="0.35">
      <c r="A45" s="3" t="s">
        <v>205</v>
      </c>
      <c r="B45" s="3"/>
      <c r="C45" s="3"/>
      <c r="D45" s="4"/>
      <c r="E45" s="4"/>
    </row>
    <row r="46" spans="1:5" x14ac:dyDescent="0.35">
      <c r="A46" s="3" t="s">
        <v>205</v>
      </c>
      <c r="B46" s="3"/>
      <c r="C46" s="3"/>
      <c r="D46" s="4"/>
      <c r="E46" s="4"/>
    </row>
    <row r="47" spans="1:5" x14ac:dyDescent="0.35">
      <c r="A47" s="3" t="s">
        <v>206</v>
      </c>
      <c r="B47" s="3"/>
      <c r="C47" s="3"/>
      <c r="D47" s="4"/>
      <c r="E47" s="4"/>
    </row>
    <row r="48" spans="1:5" x14ac:dyDescent="0.35">
      <c r="A48" s="3" t="s">
        <v>206</v>
      </c>
      <c r="B48" s="3"/>
      <c r="C48" s="3"/>
      <c r="D48" s="4"/>
      <c r="E48" s="4"/>
    </row>
    <row r="49" spans="1:5" x14ac:dyDescent="0.35">
      <c r="A49" s="3" t="s">
        <v>206</v>
      </c>
      <c r="B49" s="3"/>
      <c r="C49" s="3"/>
      <c r="D49" s="4"/>
      <c r="E49" s="4"/>
    </row>
    <row r="50" spans="1:5" x14ac:dyDescent="0.35">
      <c r="A50" s="3" t="s">
        <v>207</v>
      </c>
      <c r="B50" s="3"/>
      <c r="C50" s="3"/>
      <c r="D50" s="4"/>
      <c r="E50" s="4"/>
    </row>
    <row r="51" spans="1:5" x14ac:dyDescent="0.35">
      <c r="A51" s="3" t="s">
        <v>207</v>
      </c>
      <c r="B51" s="3"/>
      <c r="C51" s="3"/>
      <c r="D51" s="4"/>
      <c r="E51" s="4"/>
    </row>
    <row r="52" spans="1:5" x14ac:dyDescent="0.35">
      <c r="A52" s="3" t="s">
        <v>207</v>
      </c>
      <c r="B52" s="3"/>
      <c r="C52" s="3"/>
      <c r="D52" s="4"/>
      <c r="E52" s="4"/>
    </row>
    <row r="53" spans="1:5" x14ac:dyDescent="0.35">
      <c r="A53" s="3" t="s">
        <v>208</v>
      </c>
      <c r="B53" s="3"/>
      <c r="C53" s="3"/>
      <c r="D53" s="4"/>
      <c r="E53" s="4"/>
    </row>
    <row r="54" spans="1:5" x14ac:dyDescent="0.35">
      <c r="A54" s="3" t="s">
        <v>208</v>
      </c>
      <c r="B54" s="3"/>
      <c r="C54" s="3"/>
      <c r="D54" s="4"/>
      <c r="E54" s="4"/>
    </row>
    <row r="55" spans="1:5" x14ac:dyDescent="0.35">
      <c r="A55" s="3" t="s">
        <v>208</v>
      </c>
      <c r="B55" s="3"/>
      <c r="C55" s="3"/>
      <c r="D55" s="4"/>
      <c r="E55" s="4"/>
    </row>
    <row r="56" spans="1:5" x14ac:dyDescent="0.35">
      <c r="A56" s="3" t="s">
        <v>209</v>
      </c>
      <c r="B56" s="3"/>
      <c r="C56" s="3"/>
      <c r="D56" s="4"/>
      <c r="E56" s="4"/>
    </row>
    <row r="57" spans="1:5" x14ac:dyDescent="0.35">
      <c r="A57" s="3" t="s">
        <v>209</v>
      </c>
      <c r="B57" s="3"/>
      <c r="C57" s="3"/>
      <c r="D57" s="4"/>
      <c r="E57" s="4"/>
    </row>
    <row r="58" spans="1:5" x14ac:dyDescent="0.35">
      <c r="A58" s="3" t="s">
        <v>209</v>
      </c>
      <c r="B58" s="3"/>
      <c r="C58" s="3"/>
      <c r="D58" s="4"/>
      <c r="E58" s="4"/>
    </row>
    <row r="59" spans="1:5" x14ac:dyDescent="0.35">
      <c r="A59" s="3" t="s">
        <v>210</v>
      </c>
      <c r="B59" s="3"/>
      <c r="C59" s="3"/>
      <c r="D59" s="4"/>
      <c r="E59" s="4"/>
    </row>
    <row r="60" spans="1:5" x14ac:dyDescent="0.35">
      <c r="A60" s="3" t="s">
        <v>210</v>
      </c>
      <c r="B60" s="3"/>
      <c r="C60" s="3"/>
      <c r="D60" s="4"/>
      <c r="E60" s="4"/>
    </row>
    <row r="61" spans="1:5" x14ac:dyDescent="0.35">
      <c r="A61" s="3" t="s">
        <v>210</v>
      </c>
      <c r="B61" s="3"/>
      <c r="C61" s="3"/>
      <c r="D61" s="4"/>
      <c r="E61" s="4"/>
    </row>
    <row r="62" spans="1:5" x14ac:dyDescent="0.35">
      <c r="A62" s="3" t="s">
        <v>211</v>
      </c>
      <c r="B62" s="3"/>
      <c r="C62" s="3"/>
      <c r="D62" s="4"/>
      <c r="E62" s="4"/>
    </row>
    <row r="63" spans="1:5" x14ac:dyDescent="0.35">
      <c r="A63" s="3" t="s">
        <v>211</v>
      </c>
      <c r="B63" s="3"/>
      <c r="C63" s="3"/>
      <c r="D63" s="4"/>
      <c r="E63" s="4"/>
    </row>
    <row r="64" spans="1:5" x14ac:dyDescent="0.35">
      <c r="A64" s="3" t="s">
        <v>211</v>
      </c>
      <c r="B64" s="3"/>
      <c r="C64" s="3"/>
      <c r="D64" s="4"/>
      <c r="E64" s="4"/>
    </row>
    <row r="65" spans="1:5" x14ac:dyDescent="0.35">
      <c r="A65" s="3" t="s">
        <v>212</v>
      </c>
      <c r="B65" s="3"/>
      <c r="C65" s="3"/>
      <c r="D65" s="4"/>
      <c r="E65" s="4"/>
    </row>
    <row r="66" spans="1:5" x14ac:dyDescent="0.35">
      <c r="A66" s="3" t="s">
        <v>212</v>
      </c>
      <c r="B66" s="3"/>
      <c r="C66" s="3"/>
      <c r="D66" s="4"/>
      <c r="E66" s="4"/>
    </row>
    <row r="67" spans="1:5" x14ac:dyDescent="0.35">
      <c r="A67" s="3" t="s">
        <v>212</v>
      </c>
      <c r="B67" s="3"/>
      <c r="C67" s="3"/>
      <c r="D67" s="4"/>
      <c r="E67" s="4"/>
    </row>
    <row r="68" spans="1:5" x14ac:dyDescent="0.35">
      <c r="A68" s="3" t="s">
        <v>213</v>
      </c>
      <c r="B68" s="3"/>
      <c r="C68" s="3"/>
      <c r="D68" s="4"/>
      <c r="E68" s="4"/>
    </row>
    <row r="69" spans="1:5" x14ac:dyDescent="0.35">
      <c r="A69" s="3" t="s">
        <v>213</v>
      </c>
      <c r="B69" s="3"/>
      <c r="C69" s="3"/>
      <c r="D69" s="4"/>
      <c r="E69" s="4"/>
    </row>
    <row r="70" spans="1:5" x14ac:dyDescent="0.35">
      <c r="A70" s="3" t="s">
        <v>213</v>
      </c>
      <c r="B70" s="3"/>
      <c r="C70" s="3"/>
      <c r="D70" s="4"/>
      <c r="E70" s="4"/>
    </row>
    <row r="71" spans="1:5" x14ac:dyDescent="0.35">
      <c r="A71" s="3" t="s">
        <v>214</v>
      </c>
      <c r="B71" s="3"/>
      <c r="C71" s="3"/>
      <c r="D71" s="4"/>
      <c r="E71" s="4"/>
    </row>
    <row r="72" spans="1:5" x14ac:dyDescent="0.35">
      <c r="A72" s="3" t="s">
        <v>214</v>
      </c>
      <c r="B72" s="3"/>
      <c r="C72" s="3"/>
      <c r="D72" s="4"/>
      <c r="E72" s="4"/>
    </row>
    <row r="73" spans="1:5" x14ac:dyDescent="0.35">
      <c r="A73" s="3" t="s">
        <v>214</v>
      </c>
      <c r="B73" s="3"/>
      <c r="C73" s="3"/>
      <c r="D73" s="4"/>
      <c r="E73" s="4"/>
    </row>
    <row r="74" spans="1:5" x14ac:dyDescent="0.35">
      <c r="A74" s="3" t="s">
        <v>215</v>
      </c>
      <c r="B74" s="3"/>
      <c r="C74" s="3"/>
      <c r="D74" s="4"/>
      <c r="E74" s="4"/>
    </row>
    <row r="75" spans="1:5" x14ac:dyDescent="0.35">
      <c r="A75" s="3" t="s">
        <v>215</v>
      </c>
      <c r="B75" s="3"/>
      <c r="C75" s="3"/>
      <c r="D75" s="4"/>
      <c r="E75" s="4"/>
    </row>
    <row r="76" spans="1:5" x14ac:dyDescent="0.35">
      <c r="A76" s="3" t="s">
        <v>215</v>
      </c>
      <c r="B76" s="3"/>
      <c r="C76" s="3"/>
      <c r="D76" s="4"/>
      <c r="E76" s="4"/>
    </row>
    <row r="77" spans="1:5" x14ac:dyDescent="0.35">
      <c r="A77" s="3" t="s">
        <v>216</v>
      </c>
      <c r="B77" s="3"/>
      <c r="C77" s="3"/>
      <c r="D77" s="4"/>
      <c r="E77" s="4"/>
    </row>
    <row r="78" spans="1:5" x14ac:dyDescent="0.35">
      <c r="A78" s="3" t="s">
        <v>216</v>
      </c>
      <c r="B78" s="3"/>
      <c r="C78" s="3"/>
      <c r="D78" s="4"/>
      <c r="E78" s="4"/>
    </row>
    <row r="79" spans="1:5" x14ac:dyDescent="0.35">
      <c r="A79" s="3" t="s">
        <v>216</v>
      </c>
      <c r="B79" s="3"/>
      <c r="C79" s="3"/>
      <c r="D79" s="4"/>
      <c r="E79" s="4"/>
    </row>
    <row r="80" spans="1:5" x14ac:dyDescent="0.35">
      <c r="A80" s="3" t="s">
        <v>217</v>
      </c>
      <c r="B80" s="3"/>
      <c r="C80" s="3"/>
      <c r="D80" s="4"/>
      <c r="E80" s="4"/>
    </row>
    <row r="81" spans="1:5" x14ac:dyDescent="0.35">
      <c r="A81" s="3" t="s">
        <v>217</v>
      </c>
      <c r="B81" s="3"/>
      <c r="C81" s="3"/>
      <c r="D81" s="4"/>
      <c r="E81" s="4"/>
    </row>
    <row r="82" spans="1:5" x14ac:dyDescent="0.35">
      <c r="A82" s="3" t="s">
        <v>217</v>
      </c>
      <c r="B82" s="3"/>
      <c r="C82" s="3"/>
      <c r="D82" s="4"/>
      <c r="E82" s="4"/>
    </row>
    <row r="83" spans="1:5" x14ac:dyDescent="0.35">
      <c r="A83" s="3" t="s">
        <v>218</v>
      </c>
      <c r="B83" s="3"/>
      <c r="C83" s="3"/>
      <c r="D83" s="4"/>
      <c r="E83" s="4"/>
    </row>
    <row r="84" spans="1:5" x14ac:dyDescent="0.35">
      <c r="A84" s="3" t="s">
        <v>218</v>
      </c>
      <c r="B84" s="3"/>
      <c r="C84" s="3"/>
      <c r="D84" s="4"/>
      <c r="E84" s="4"/>
    </row>
    <row r="85" spans="1:5" x14ac:dyDescent="0.35">
      <c r="A85" s="3" t="s">
        <v>218</v>
      </c>
      <c r="B85" s="3"/>
      <c r="C85" s="3"/>
      <c r="D85" s="4"/>
      <c r="E85" s="4"/>
    </row>
    <row r="86" spans="1:5" x14ac:dyDescent="0.35">
      <c r="A86" s="3" t="s">
        <v>219</v>
      </c>
      <c r="B86" s="3"/>
      <c r="C86" s="3"/>
      <c r="D86" s="4"/>
      <c r="E86" s="4"/>
    </row>
    <row r="87" spans="1:5" x14ac:dyDescent="0.35">
      <c r="A87" s="3" t="s">
        <v>219</v>
      </c>
      <c r="B87" s="3"/>
      <c r="C87" s="3"/>
      <c r="D87" s="4"/>
      <c r="E87" s="4"/>
    </row>
    <row r="88" spans="1:5" x14ac:dyDescent="0.35">
      <c r="A88" s="3" t="s">
        <v>219</v>
      </c>
      <c r="B88" s="3"/>
      <c r="C88" s="3"/>
      <c r="D88" s="4"/>
      <c r="E88" s="4"/>
    </row>
    <row r="89" spans="1:5" x14ac:dyDescent="0.35">
      <c r="A89" s="3" t="s">
        <v>220</v>
      </c>
      <c r="B89" s="3"/>
      <c r="C89" s="3"/>
      <c r="D89" s="4"/>
      <c r="E89" s="4"/>
    </row>
    <row r="90" spans="1:5" x14ac:dyDescent="0.35">
      <c r="A90" s="3" t="s">
        <v>220</v>
      </c>
      <c r="B90" s="3"/>
      <c r="C90" s="3"/>
      <c r="D90" s="4"/>
      <c r="E90" s="4"/>
    </row>
    <row r="91" spans="1:5" x14ac:dyDescent="0.35">
      <c r="A91" s="3" t="s">
        <v>220</v>
      </c>
      <c r="B91" s="3"/>
      <c r="C91" s="3"/>
      <c r="D91" s="4"/>
      <c r="E91" s="4"/>
    </row>
    <row r="92" spans="1:5" x14ac:dyDescent="0.35">
      <c r="A92" s="3" t="s">
        <v>221</v>
      </c>
      <c r="B92" s="3"/>
      <c r="C92" s="3"/>
      <c r="D92" s="4"/>
      <c r="E92" s="4"/>
    </row>
    <row r="93" spans="1:5" x14ac:dyDescent="0.35">
      <c r="A93" s="3" t="s">
        <v>221</v>
      </c>
      <c r="B93" s="3"/>
      <c r="C93" s="3"/>
      <c r="D93" s="4"/>
      <c r="E93" s="4"/>
    </row>
    <row r="94" spans="1:5" x14ac:dyDescent="0.35">
      <c r="A94" s="3" t="s">
        <v>221</v>
      </c>
      <c r="B94" s="3"/>
      <c r="C94" s="3"/>
      <c r="D94" s="4"/>
      <c r="E94" s="4"/>
    </row>
    <row r="95" spans="1:5" ht="15" thickBot="1" x14ac:dyDescent="0.4">
      <c r="A95" s="3" t="s">
        <v>57</v>
      </c>
      <c r="B95" s="5"/>
      <c r="C95" s="5"/>
      <c r="D95" s="6">
        <f>SUM(D5:D94)</f>
        <v>0</v>
      </c>
      <c r="E95" s="6">
        <f>SUM(E5:E94)</f>
        <v>0</v>
      </c>
    </row>
    <row r="96" spans="1:5" x14ac:dyDescent="0.35">
      <c r="A96" s="3" t="s">
        <v>58</v>
      </c>
      <c r="B96" s="7"/>
      <c r="C96" s="7"/>
      <c r="D96" s="24">
        <f>D95-E95</f>
        <v>0</v>
      </c>
      <c r="E96" s="24"/>
    </row>
    <row r="97" spans="1:1" x14ac:dyDescent="0.35">
      <c r="A97" s="3"/>
    </row>
    <row r="98" spans="1:1" ht="15" thickBot="1" x14ac:dyDescent="0.4">
      <c r="A98" s="5"/>
    </row>
    <row r="99" spans="1:1" x14ac:dyDescent="0.35">
      <c r="A99" s="7"/>
    </row>
  </sheetData>
  <mergeCells count="2">
    <mergeCell ref="D96:E96"/>
    <mergeCell ref="G5:K5"/>
  </mergeCell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9EB1EAA-F85D-4528-A213-F788FB39D47D}">
          <x14:formula1>
            <xm:f>Texte!$A$3:$A$23</xm:f>
          </x14:formula1>
          <xm:sqref>C5:C96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0F874-446E-4EEA-AEA0-9635E85BCE0F}">
  <dimension ref="A1:K99"/>
  <sheetViews>
    <sheetView workbookViewId="0">
      <pane ySplit="4" topLeftCell="A5" activePane="bottomLeft" state="frozen"/>
      <selection pane="bottomLeft" activeCell="B5" sqref="B5"/>
    </sheetView>
  </sheetViews>
  <sheetFormatPr baseColWidth="10" defaultRowHeight="14.5" x14ac:dyDescent="0.35"/>
  <cols>
    <col min="1" max="1" width="7.7265625" customWidth="1"/>
    <col min="2" max="2" width="25.08984375" customWidth="1"/>
    <col min="3" max="3" width="17.81640625" customWidth="1"/>
    <col min="4" max="4" width="12" customWidth="1"/>
    <col min="5" max="5" width="11.1796875" customWidth="1"/>
    <col min="7" max="7" width="18.26953125" bestFit="1" customWidth="1"/>
    <col min="9" max="9" width="4.6328125" customWidth="1"/>
    <col min="10" max="10" width="16.453125" bestFit="1" customWidth="1"/>
  </cols>
  <sheetData>
    <row r="1" spans="1:11" ht="23.5" x14ac:dyDescent="0.55000000000000004">
      <c r="A1" s="1" t="s">
        <v>124</v>
      </c>
    </row>
    <row r="2" spans="1:11" x14ac:dyDescent="0.35">
      <c r="A2" t="s">
        <v>20</v>
      </c>
      <c r="B2">
        <v>2022</v>
      </c>
    </row>
    <row r="4" spans="1:11" ht="15" thickBot="1" x14ac:dyDescent="0.4">
      <c r="A4" s="8" t="s">
        <v>21</v>
      </c>
      <c r="B4" s="8" t="s">
        <v>22</v>
      </c>
      <c r="C4" s="8" t="s">
        <v>23</v>
      </c>
      <c r="D4" s="9" t="s">
        <v>24</v>
      </c>
      <c r="E4" s="9" t="s">
        <v>25</v>
      </c>
    </row>
    <row r="5" spans="1:11" x14ac:dyDescent="0.35">
      <c r="A5" s="3" t="s">
        <v>222</v>
      </c>
      <c r="B5" s="3"/>
      <c r="C5" s="3"/>
      <c r="D5" s="4"/>
      <c r="E5" s="4"/>
      <c r="G5" s="25" t="s">
        <v>410</v>
      </c>
      <c r="H5" s="25"/>
      <c r="I5" s="25"/>
      <c r="J5" s="25"/>
      <c r="K5" s="25"/>
    </row>
    <row r="6" spans="1:11" x14ac:dyDescent="0.35">
      <c r="A6" s="3" t="s">
        <v>222</v>
      </c>
      <c r="B6" s="3"/>
      <c r="C6" s="3"/>
      <c r="D6" s="4"/>
      <c r="E6" s="4"/>
      <c r="G6" s="2" t="s">
        <v>60</v>
      </c>
      <c r="J6" s="2" t="s">
        <v>59</v>
      </c>
    </row>
    <row r="7" spans="1:11" x14ac:dyDescent="0.35">
      <c r="A7" s="3" t="s">
        <v>222</v>
      </c>
      <c r="B7" s="3"/>
      <c r="C7" s="3"/>
      <c r="D7" s="4"/>
      <c r="E7" s="4"/>
      <c r="G7" t="s">
        <v>1</v>
      </c>
      <c r="H7" s="10">
        <f>SUMIF($C$5:$C$102,"Gehalt",$D$5:$D$102)</f>
        <v>0</v>
      </c>
      <c r="J7" t="s">
        <v>2</v>
      </c>
      <c r="K7" s="10">
        <f>SUMIF($C$5:$C$102,"Essen zu Hause",$E$5:$E$102)</f>
        <v>0</v>
      </c>
    </row>
    <row r="8" spans="1:11" x14ac:dyDescent="0.35">
      <c r="A8" s="3" t="s">
        <v>223</v>
      </c>
      <c r="B8" s="3"/>
      <c r="C8" s="3"/>
      <c r="D8" s="4"/>
      <c r="E8" s="4"/>
      <c r="G8" t="s">
        <v>3</v>
      </c>
      <c r="H8" s="10">
        <f>SUMIF($C$5:$C$102,"Private Zahlungen",$D$5:$D$102)</f>
        <v>0</v>
      </c>
      <c r="J8" t="s">
        <v>412</v>
      </c>
      <c r="K8" s="10">
        <f>SUMIF($C$5:$C$102,"Essen unterwegs",$E$5:$E$102)</f>
        <v>0</v>
      </c>
    </row>
    <row r="9" spans="1:11" x14ac:dyDescent="0.35">
      <c r="A9" s="3" t="s">
        <v>223</v>
      </c>
      <c r="B9" s="3"/>
      <c r="C9" s="3"/>
      <c r="D9" s="4"/>
      <c r="E9" s="4"/>
      <c r="G9" t="s">
        <v>4</v>
      </c>
      <c r="H9" s="10">
        <f>SUMIF($C$5:$C$102,"Staatliche Leistungen",$D$5:$D$102)</f>
        <v>0</v>
      </c>
      <c r="J9" t="s">
        <v>7</v>
      </c>
      <c r="K9" s="10">
        <f>SUMIF($C$5:$C$102,"Wohnen",$E$5:$E$102)</f>
        <v>0</v>
      </c>
    </row>
    <row r="10" spans="1:11" x14ac:dyDescent="0.35">
      <c r="A10" s="3" t="s">
        <v>223</v>
      </c>
      <c r="B10" s="3"/>
      <c r="C10" s="3"/>
      <c r="D10" s="4"/>
      <c r="E10" s="4"/>
      <c r="G10" t="s">
        <v>5</v>
      </c>
      <c r="H10" s="10">
        <f>SUMIF($C$5:$C$102,"Kapitalerträge",$D$5:$D$102)</f>
        <v>0</v>
      </c>
      <c r="J10" t="s">
        <v>8</v>
      </c>
      <c r="K10" s="10">
        <f>SUMIF($C$5:$C$102,"Kleidung",$E$5:$E$102)</f>
        <v>0</v>
      </c>
    </row>
    <row r="11" spans="1:11" x14ac:dyDescent="0.35">
      <c r="A11" s="3" t="s">
        <v>224</v>
      </c>
      <c r="B11" s="3"/>
      <c r="C11" s="3"/>
      <c r="D11" s="4"/>
      <c r="E11" s="4"/>
      <c r="G11" t="s">
        <v>6</v>
      </c>
      <c r="H11" s="10">
        <f>SUMIF($C$5:$C$102,"Rückzahlungen",$D$5:$D$102)</f>
        <v>0</v>
      </c>
      <c r="J11" t="s">
        <v>9</v>
      </c>
      <c r="K11" s="10">
        <f>SUMIF($C$5:$C$102,"Haushalt",$E$5:$E$102)</f>
        <v>0</v>
      </c>
    </row>
    <row r="12" spans="1:11" x14ac:dyDescent="0.35">
      <c r="A12" s="3" t="s">
        <v>224</v>
      </c>
      <c r="B12" s="3"/>
      <c r="C12" s="3"/>
      <c r="D12" s="4"/>
      <c r="E12" s="4"/>
      <c r="H12" s="10"/>
      <c r="J12" t="s">
        <v>10</v>
      </c>
      <c r="K12" s="10">
        <f>SUMIF($C$5:$C$102,"Körperpflege",$E$5:$E$102)</f>
        <v>0</v>
      </c>
    </row>
    <row r="13" spans="1:11" x14ac:dyDescent="0.35">
      <c r="A13" s="3" t="s">
        <v>224</v>
      </c>
      <c r="B13" s="3"/>
      <c r="C13" s="3"/>
      <c r="D13" s="4"/>
      <c r="E13" s="4"/>
      <c r="H13" s="10"/>
      <c r="J13" t="s">
        <v>11</v>
      </c>
      <c r="K13" s="10">
        <f>SUMIF($C$5:$C$102,"Gesundheit",$E$5:$E$102)</f>
        <v>0</v>
      </c>
    </row>
    <row r="14" spans="1:11" x14ac:dyDescent="0.35">
      <c r="A14" s="3" t="s">
        <v>225</v>
      </c>
      <c r="B14" s="3"/>
      <c r="C14" s="3"/>
      <c r="D14" s="4"/>
      <c r="E14" s="4"/>
      <c r="H14" s="10"/>
      <c r="J14" t="s">
        <v>12</v>
      </c>
      <c r="K14" s="10">
        <f>SUMIF($C$5:$C$102,"Verbindlichkeiten",$E$5:$E$102)</f>
        <v>0</v>
      </c>
    </row>
    <row r="15" spans="1:11" x14ac:dyDescent="0.35">
      <c r="A15" s="3" t="s">
        <v>225</v>
      </c>
      <c r="B15" s="3"/>
      <c r="C15" s="3"/>
      <c r="D15" s="4"/>
      <c r="E15" s="4"/>
      <c r="H15" s="10"/>
      <c r="J15" t="s">
        <v>13</v>
      </c>
      <c r="K15" s="10">
        <f>SUMIF($C$5:$C$102,"Bildung/Freizeit",$E$5:$E$102)</f>
        <v>0</v>
      </c>
    </row>
    <row r="16" spans="1:11" x14ac:dyDescent="0.35">
      <c r="A16" s="3" t="s">
        <v>225</v>
      </c>
      <c r="B16" s="3"/>
      <c r="C16" s="3"/>
      <c r="D16" s="4"/>
      <c r="E16" s="4"/>
      <c r="H16" s="10"/>
      <c r="J16" t="s">
        <v>14</v>
      </c>
      <c r="K16" s="10">
        <f>SUMIF($C$5:$C$102,"Kommunikation",$E$5:$E$102)</f>
        <v>0</v>
      </c>
    </row>
    <row r="17" spans="1:11" x14ac:dyDescent="0.35">
      <c r="A17" s="3" t="s">
        <v>226</v>
      </c>
      <c r="B17" s="3"/>
      <c r="C17" s="3"/>
      <c r="D17" s="4"/>
      <c r="E17" s="4"/>
      <c r="H17" s="10"/>
      <c r="J17" t="s">
        <v>15</v>
      </c>
      <c r="K17" s="10">
        <f>SUMIF($C$5:$C$102,"Mobilität",$E$5:$E$102)</f>
        <v>0</v>
      </c>
    </row>
    <row r="18" spans="1:11" x14ac:dyDescent="0.35">
      <c r="A18" s="3" t="s">
        <v>226</v>
      </c>
      <c r="B18" s="3"/>
      <c r="C18" s="3"/>
      <c r="D18" s="4"/>
      <c r="E18" s="4"/>
      <c r="H18" s="10"/>
      <c r="J18" t="s">
        <v>16</v>
      </c>
      <c r="K18" s="10">
        <f>SUMIF($C$5:$C$102,"Versicherungen",$E$5:$E$102)</f>
        <v>0</v>
      </c>
    </row>
    <row r="19" spans="1:11" x14ac:dyDescent="0.35">
      <c r="A19" s="3" t="s">
        <v>226</v>
      </c>
      <c r="B19" s="3"/>
      <c r="C19" s="3"/>
      <c r="D19" s="4"/>
      <c r="E19" s="4"/>
      <c r="H19" s="10"/>
      <c r="J19" t="s">
        <v>17</v>
      </c>
      <c r="K19" s="10">
        <f>SUMIF($C$5:$C$102,"Vermögensbildung",$E$5:$E$102)</f>
        <v>0</v>
      </c>
    </row>
    <row r="20" spans="1:11" ht="15" thickBot="1" x14ac:dyDescent="0.4">
      <c r="A20" s="3" t="s">
        <v>227</v>
      </c>
      <c r="B20" s="3"/>
      <c r="C20" s="3"/>
      <c r="D20" s="4"/>
      <c r="E20" s="4"/>
      <c r="H20" s="10"/>
      <c r="J20" t="s">
        <v>18</v>
      </c>
      <c r="K20" s="10">
        <f>SUMIF($C$5:$C$102,"Sonstiges",$E$5:$E$102)</f>
        <v>0</v>
      </c>
    </row>
    <row r="21" spans="1:11" x14ac:dyDescent="0.35">
      <c r="A21" s="3" t="s">
        <v>227</v>
      </c>
      <c r="B21" s="3"/>
      <c r="C21" s="3"/>
      <c r="D21" s="4"/>
      <c r="E21" s="4"/>
      <c r="G21" s="7" t="s">
        <v>407</v>
      </c>
      <c r="H21" s="11">
        <f>SUM(H7:H20)</f>
        <v>0</v>
      </c>
      <c r="I21" s="7"/>
      <c r="J21" s="7" t="s">
        <v>408</v>
      </c>
      <c r="K21" s="11">
        <f>SUM(K7:K20)</f>
        <v>0</v>
      </c>
    </row>
    <row r="22" spans="1:11" x14ac:dyDescent="0.35">
      <c r="A22" s="3" t="s">
        <v>227</v>
      </c>
      <c r="B22" s="3"/>
      <c r="C22" s="3"/>
      <c r="D22" s="4"/>
      <c r="E22" s="4"/>
    </row>
    <row r="23" spans="1:11" x14ac:dyDescent="0.35">
      <c r="A23" s="3" t="s">
        <v>228</v>
      </c>
      <c r="B23" s="3"/>
      <c r="C23" s="3"/>
      <c r="D23" s="4"/>
      <c r="E23" s="4"/>
      <c r="G23" s="12" t="s">
        <v>409</v>
      </c>
      <c r="H23" s="13">
        <f>H21-K21</f>
        <v>0</v>
      </c>
    </row>
    <row r="24" spans="1:11" x14ac:dyDescent="0.35">
      <c r="A24" s="3" t="s">
        <v>228</v>
      </c>
      <c r="B24" s="3"/>
      <c r="C24" s="3"/>
      <c r="D24" s="4"/>
      <c r="E24" s="4"/>
    </row>
    <row r="25" spans="1:11" x14ac:dyDescent="0.35">
      <c r="A25" s="3" t="s">
        <v>228</v>
      </c>
      <c r="B25" s="3"/>
      <c r="C25" s="3"/>
      <c r="D25" s="4"/>
      <c r="E25" s="4"/>
    </row>
    <row r="26" spans="1:11" x14ac:dyDescent="0.35">
      <c r="A26" s="3" t="s">
        <v>229</v>
      </c>
      <c r="B26" s="3"/>
      <c r="C26" s="3"/>
      <c r="D26" s="4"/>
      <c r="E26" s="4"/>
    </row>
    <row r="27" spans="1:11" x14ac:dyDescent="0.35">
      <c r="A27" s="3" t="s">
        <v>229</v>
      </c>
      <c r="B27" s="3"/>
      <c r="C27" s="3"/>
      <c r="D27" s="4"/>
      <c r="E27" s="4"/>
    </row>
    <row r="28" spans="1:11" x14ac:dyDescent="0.35">
      <c r="A28" s="3" t="s">
        <v>229</v>
      </c>
      <c r="B28" s="3"/>
      <c r="C28" s="3"/>
      <c r="D28" s="4"/>
      <c r="E28" s="4"/>
    </row>
    <row r="29" spans="1:11" x14ac:dyDescent="0.35">
      <c r="A29" s="3" t="s">
        <v>230</v>
      </c>
      <c r="B29" s="3"/>
      <c r="C29" s="3"/>
      <c r="D29" s="4"/>
      <c r="E29" s="4"/>
    </row>
    <row r="30" spans="1:11" x14ac:dyDescent="0.35">
      <c r="A30" s="3" t="s">
        <v>230</v>
      </c>
      <c r="B30" s="3"/>
      <c r="C30" s="3"/>
      <c r="D30" s="4"/>
      <c r="E30" s="4"/>
    </row>
    <row r="31" spans="1:11" x14ac:dyDescent="0.35">
      <c r="A31" s="3" t="s">
        <v>230</v>
      </c>
      <c r="B31" s="3"/>
      <c r="C31" s="3"/>
      <c r="D31" s="4"/>
      <c r="E31" s="4"/>
    </row>
    <row r="32" spans="1:11" x14ac:dyDescent="0.35">
      <c r="A32" s="3" t="s">
        <v>231</v>
      </c>
      <c r="B32" s="3"/>
      <c r="C32" s="3"/>
      <c r="D32" s="4"/>
      <c r="E32" s="4"/>
    </row>
    <row r="33" spans="1:5" x14ac:dyDescent="0.35">
      <c r="A33" s="3" t="s">
        <v>231</v>
      </c>
      <c r="B33" s="3"/>
      <c r="C33" s="3"/>
      <c r="D33" s="4"/>
      <c r="E33" s="4"/>
    </row>
    <row r="34" spans="1:5" x14ac:dyDescent="0.35">
      <c r="A34" s="3" t="s">
        <v>231</v>
      </c>
      <c r="B34" s="3"/>
      <c r="C34" s="3"/>
      <c r="D34" s="4"/>
      <c r="E34" s="4"/>
    </row>
    <row r="35" spans="1:5" x14ac:dyDescent="0.35">
      <c r="A35" s="3" t="s">
        <v>232</v>
      </c>
      <c r="B35" s="3"/>
      <c r="C35" s="3"/>
      <c r="D35" s="4"/>
      <c r="E35" s="4"/>
    </row>
    <row r="36" spans="1:5" x14ac:dyDescent="0.35">
      <c r="A36" s="3" t="s">
        <v>232</v>
      </c>
      <c r="B36" s="3"/>
      <c r="C36" s="3"/>
      <c r="D36" s="4"/>
      <c r="E36" s="4"/>
    </row>
    <row r="37" spans="1:5" x14ac:dyDescent="0.35">
      <c r="A37" s="3" t="s">
        <v>232</v>
      </c>
      <c r="B37" s="3"/>
      <c r="C37" s="3"/>
      <c r="D37" s="4"/>
      <c r="E37" s="4"/>
    </row>
    <row r="38" spans="1:5" x14ac:dyDescent="0.35">
      <c r="A38" s="3" t="s">
        <v>233</v>
      </c>
      <c r="B38" s="3"/>
      <c r="C38" s="3"/>
      <c r="D38" s="4"/>
      <c r="E38" s="4"/>
    </row>
    <row r="39" spans="1:5" x14ac:dyDescent="0.35">
      <c r="A39" s="3" t="s">
        <v>233</v>
      </c>
      <c r="B39" s="3"/>
      <c r="C39" s="3"/>
      <c r="D39" s="4"/>
      <c r="E39" s="4"/>
    </row>
    <row r="40" spans="1:5" x14ac:dyDescent="0.35">
      <c r="A40" s="3" t="s">
        <v>233</v>
      </c>
      <c r="B40" s="3"/>
      <c r="C40" s="3"/>
      <c r="D40" s="4"/>
      <c r="E40" s="4"/>
    </row>
    <row r="41" spans="1:5" x14ac:dyDescent="0.35">
      <c r="A41" s="3" t="s">
        <v>234</v>
      </c>
      <c r="B41" s="3"/>
      <c r="C41" s="3"/>
      <c r="D41" s="4"/>
      <c r="E41" s="4"/>
    </row>
    <row r="42" spans="1:5" x14ac:dyDescent="0.35">
      <c r="A42" s="3" t="s">
        <v>234</v>
      </c>
      <c r="B42" s="3"/>
      <c r="C42" s="3"/>
      <c r="D42" s="4"/>
      <c r="E42" s="4"/>
    </row>
    <row r="43" spans="1:5" x14ac:dyDescent="0.35">
      <c r="A43" s="3" t="s">
        <v>234</v>
      </c>
      <c r="B43" s="3"/>
      <c r="C43" s="3"/>
      <c r="D43" s="4"/>
      <c r="E43" s="4"/>
    </row>
    <row r="44" spans="1:5" x14ac:dyDescent="0.35">
      <c r="A44" s="3" t="s">
        <v>235</v>
      </c>
      <c r="B44" s="3"/>
      <c r="C44" s="3"/>
      <c r="D44" s="4"/>
      <c r="E44" s="4"/>
    </row>
    <row r="45" spans="1:5" x14ac:dyDescent="0.35">
      <c r="A45" s="3" t="s">
        <v>235</v>
      </c>
      <c r="B45" s="3"/>
      <c r="C45" s="3"/>
      <c r="D45" s="4"/>
      <c r="E45" s="4"/>
    </row>
    <row r="46" spans="1:5" x14ac:dyDescent="0.35">
      <c r="A46" s="3" t="s">
        <v>235</v>
      </c>
      <c r="B46" s="3"/>
      <c r="C46" s="3"/>
      <c r="D46" s="4"/>
      <c r="E46" s="4"/>
    </row>
    <row r="47" spans="1:5" x14ac:dyDescent="0.35">
      <c r="A47" s="3" t="s">
        <v>236</v>
      </c>
      <c r="B47" s="3"/>
      <c r="C47" s="3"/>
      <c r="D47" s="4"/>
      <c r="E47" s="4"/>
    </row>
    <row r="48" spans="1:5" x14ac:dyDescent="0.35">
      <c r="A48" s="3" t="s">
        <v>236</v>
      </c>
      <c r="B48" s="3"/>
      <c r="C48" s="3"/>
      <c r="D48" s="4"/>
      <c r="E48" s="4"/>
    </row>
    <row r="49" spans="1:5" x14ac:dyDescent="0.35">
      <c r="A49" s="3" t="s">
        <v>236</v>
      </c>
      <c r="B49" s="3"/>
      <c r="C49" s="3"/>
      <c r="D49" s="4"/>
      <c r="E49" s="4"/>
    </row>
    <row r="50" spans="1:5" x14ac:dyDescent="0.35">
      <c r="A50" s="3" t="s">
        <v>237</v>
      </c>
      <c r="B50" s="3"/>
      <c r="C50" s="3"/>
      <c r="D50" s="4"/>
      <c r="E50" s="4"/>
    </row>
    <row r="51" spans="1:5" x14ac:dyDescent="0.35">
      <c r="A51" s="3" t="s">
        <v>237</v>
      </c>
      <c r="B51" s="3"/>
      <c r="C51" s="3"/>
      <c r="D51" s="4"/>
      <c r="E51" s="4"/>
    </row>
    <row r="52" spans="1:5" x14ac:dyDescent="0.35">
      <c r="A52" s="3" t="s">
        <v>237</v>
      </c>
      <c r="B52" s="3"/>
      <c r="C52" s="3"/>
      <c r="D52" s="4"/>
      <c r="E52" s="4"/>
    </row>
    <row r="53" spans="1:5" x14ac:dyDescent="0.35">
      <c r="A53" s="3" t="s">
        <v>238</v>
      </c>
      <c r="B53" s="3"/>
      <c r="C53" s="3"/>
      <c r="D53" s="4"/>
      <c r="E53" s="4"/>
    </row>
    <row r="54" spans="1:5" x14ac:dyDescent="0.35">
      <c r="A54" s="3" t="s">
        <v>238</v>
      </c>
      <c r="B54" s="3"/>
      <c r="C54" s="3"/>
      <c r="D54" s="4"/>
      <c r="E54" s="4"/>
    </row>
    <row r="55" spans="1:5" x14ac:dyDescent="0.35">
      <c r="A55" s="3" t="s">
        <v>238</v>
      </c>
      <c r="B55" s="3"/>
      <c r="C55" s="3"/>
      <c r="D55" s="4"/>
      <c r="E55" s="4"/>
    </row>
    <row r="56" spans="1:5" x14ac:dyDescent="0.35">
      <c r="A56" s="3" t="s">
        <v>239</v>
      </c>
      <c r="B56" s="3"/>
      <c r="C56" s="3"/>
      <c r="D56" s="4"/>
      <c r="E56" s="4"/>
    </row>
    <row r="57" spans="1:5" x14ac:dyDescent="0.35">
      <c r="A57" s="3" t="s">
        <v>239</v>
      </c>
      <c r="B57" s="3"/>
      <c r="C57" s="3"/>
      <c r="D57" s="4"/>
      <c r="E57" s="4"/>
    </row>
    <row r="58" spans="1:5" x14ac:dyDescent="0.35">
      <c r="A58" s="3" t="s">
        <v>239</v>
      </c>
      <c r="B58" s="3"/>
      <c r="C58" s="3"/>
      <c r="D58" s="4"/>
      <c r="E58" s="4"/>
    </row>
    <row r="59" spans="1:5" x14ac:dyDescent="0.35">
      <c r="A59" s="3" t="s">
        <v>240</v>
      </c>
      <c r="B59" s="3"/>
      <c r="C59" s="3"/>
      <c r="D59" s="4"/>
      <c r="E59" s="4"/>
    </row>
    <row r="60" spans="1:5" x14ac:dyDescent="0.35">
      <c r="A60" s="3" t="s">
        <v>240</v>
      </c>
      <c r="B60" s="3"/>
      <c r="C60" s="3"/>
      <c r="D60" s="4"/>
      <c r="E60" s="4"/>
    </row>
    <row r="61" spans="1:5" x14ac:dyDescent="0.35">
      <c r="A61" s="3" t="s">
        <v>240</v>
      </c>
      <c r="B61" s="3"/>
      <c r="C61" s="3"/>
      <c r="D61" s="4"/>
      <c r="E61" s="4"/>
    </row>
    <row r="62" spans="1:5" x14ac:dyDescent="0.35">
      <c r="A62" s="3" t="s">
        <v>241</v>
      </c>
      <c r="B62" s="3"/>
      <c r="C62" s="3"/>
      <c r="D62" s="4"/>
      <c r="E62" s="4"/>
    </row>
    <row r="63" spans="1:5" x14ac:dyDescent="0.35">
      <c r="A63" s="3" t="s">
        <v>241</v>
      </c>
      <c r="B63" s="3"/>
      <c r="C63" s="3"/>
      <c r="D63" s="4"/>
      <c r="E63" s="4"/>
    </row>
    <row r="64" spans="1:5" x14ac:dyDescent="0.35">
      <c r="A64" s="3" t="s">
        <v>241</v>
      </c>
      <c r="B64" s="3"/>
      <c r="C64" s="3"/>
      <c r="D64" s="4"/>
      <c r="E64" s="4"/>
    </row>
    <row r="65" spans="1:5" x14ac:dyDescent="0.35">
      <c r="A65" s="3" t="s">
        <v>242</v>
      </c>
      <c r="B65" s="3"/>
      <c r="C65" s="3"/>
      <c r="D65" s="4"/>
      <c r="E65" s="4"/>
    </row>
    <row r="66" spans="1:5" x14ac:dyDescent="0.35">
      <c r="A66" s="3" t="s">
        <v>242</v>
      </c>
      <c r="B66" s="3"/>
      <c r="C66" s="3"/>
      <c r="D66" s="4"/>
      <c r="E66" s="4"/>
    </row>
    <row r="67" spans="1:5" x14ac:dyDescent="0.35">
      <c r="A67" s="3" t="s">
        <v>242</v>
      </c>
      <c r="B67" s="3"/>
      <c r="C67" s="3"/>
      <c r="D67" s="4"/>
      <c r="E67" s="4"/>
    </row>
    <row r="68" spans="1:5" x14ac:dyDescent="0.35">
      <c r="A68" s="3" t="s">
        <v>243</v>
      </c>
      <c r="B68" s="3"/>
      <c r="C68" s="3"/>
      <c r="D68" s="4"/>
      <c r="E68" s="4"/>
    </row>
    <row r="69" spans="1:5" x14ac:dyDescent="0.35">
      <c r="A69" s="3" t="s">
        <v>243</v>
      </c>
      <c r="B69" s="3"/>
      <c r="C69" s="3"/>
      <c r="D69" s="4"/>
      <c r="E69" s="4"/>
    </row>
    <row r="70" spans="1:5" x14ac:dyDescent="0.35">
      <c r="A70" s="3" t="s">
        <v>243</v>
      </c>
      <c r="B70" s="3"/>
      <c r="C70" s="3"/>
      <c r="D70" s="4"/>
      <c r="E70" s="4"/>
    </row>
    <row r="71" spans="1:5" x14ac:dyDescent="0.35">
      <c r="A71" s="3" t="s">
        <v>244</v>
      </c>
      <c r="B71" s="3"/>
      <c r="C71" s="3"/>
      <c r="D71" s="4"/>
      <c r="E71" s="4"/>
    </row>
    <row r="72" spans="1:5" x14ac:dyDescent="0.35">
      <c r="A72" s="3" t="s">
        <v>244</v>
      </c>
      <c r="B72" s="3"/>
      <c r="C72" s="3"/>
      <c r="D72" s="4"/>
      <c r="E72" s="4"/>
    </row>
    <row r="73" spans="1:5" x14ac:dyDescent="0.35">
      <c r="A73" s="3" t="s">
        <v>244</v>
      </c>
      <c r="B73" s="3"/>
      <c r="C73" s="3"/>
      <c r="D73" s="4"/>
      <c r="E73" s="4"/>
    </row>
    <row r="74" spans="1:5" x14ac:dyDescent="0.35">
      <c r="A74" s="3" t="s">
        <v>245</v>
      </c>
      <c r="B74" s="3"/>
      <c r="C74" s="3"/>
      <c r="D74" s="4"/>
      <c r="E74" s="4"/>
    </row>
    <row r="75" spans="1:5" x14ac:dyDescent="0.35">
      <c r="A75" s="3" t="s">
        <v>245</v>
      </c>
      <c r="B75" s="3"/>
      <c r="C75" s="3"/>
      <c r="D75" s="4"/>
      <c r="E75" s="4"/>
    </row>
    <row r="76" spans="1:5" x14ac:dyDescent="0.35">
      <c r="A76" s="3" t="s">
        <v>245</v>
      </c>
      <c r="B76" s="3"/>
      <c r="C76" s="3"/>
      <c r="D76" s="4"/>
      <c r="E76" s="4"/>
    </row>
    <row r="77" spans="1:5" x14ac:dyDescent="0.35">
      <c r="A77" s="3" t="s">
        <v>246</v>
      </c>
      <c r="B77" s="3"/>
      <c r="C77" s="3"/>
      <c r="D77" s="4"/>
      <c r="E77" s="4"/>
    </row>
    <row r="78" spans="1:5" x14ac:dyDescent="0.35">
      <c r="A78" s="3" t="s">
        <v>246</v>
      </c>
      <c r="B78" s="3"/>
      <c r="C78" s="3"/>
      <c r="D78" s="4"/>
      <c r="E78" s="4"/>
    </row>
    <row r="79" spans="1:5" x14ac:dyDescent="0.35">
      <c r="A79" s="3" t="s">
        <v>246</v>
      </c>
      <c r="B79" s="3"/>
      <c r="C79" s="3"/>
      <c r="D79" s="4"/>
      <c r="E79" s="4"/>
    </row>
    <row r="80" spans="1:5" x14ac:dyDescent="0.35">
      <c r="A80" s="3" t="s">
        <v>247</v>
      </c>
      <c r="B80" s="3"/>
      <c r="C80" s="3"/>
      <c r="D80" s="4"/>
      <c r="E80" s="4"/>
    </row>
    <row r="81" spans="1:5" x14ac:dyDescent="0.35">
      <c r="A81" s="3" t="s">
        <v>247</v>
      </c>
      <c r="B81" s="3"/>
      <c r="C81" s="3"/>
      <c r="D81" s="4"/>
      <c r="E81" s="4"/>
    </row>
    <row r="82" spans="1:5" x14ac:dyDescent="0.35">
      <c r="A82" s="3" t="s">
        <v>247</v>
      </c>
      <c r="B82" s="3"/>
      <c r="C82" s="3"/>
      <c r="D82" s="4"/>
      <c r="E82" s="4"/>
    </row>
    <row r="83" spans="1:5" x14ac:dyDescent="0.35">
      <c r="A83" s="3" t="s">
        <v>248</v>
      </c>
      <c r="B83" s="3"/>
      <c r="C83" s="3"/>
      <c r="D83" s="4"/>
      <c r="E83" s="4"/>
    </row>
    <row r="84" spans="1:5" x14ac:dyDescent="0.35">
      <c r="A84" s="3" t="s">
        <v>248</v>
      </c>
      <c r="B84" s="3"/>
      <c r="C84" s="3"/>
      <c r="D84" s="4"/>
      <c r="E84" s="4"/>
    </row>
    <row r="85" spans="1:5" x14ac:dyDescent="0.35">
      <c r="A85" s="3" t="s">
        <v>248</v>
      </c>
      <c r="B85" s="3"/>
      <c r="C85" s="3"/>
      <c r="D85" s="4"/>
      <c r="E85" s="4"/>
    </row>
    <row r="86" spans="1:5" x14ac:dyDescent="0.35">
      <c r="A86" s="3" t="s">
        <v>249</v>
      </c>
      <c r="B86" s="3"/>
      <c r="C86" s="3"/>
      <c r="D86" s="4"/>
      <c r="E86" s="4"/>
    </row>
    <row r="87" spans="1:5" x14ac:dyDescent="0.35">
      <c r="A87" s="3" t="s">
        <v>249</v>
      </c>
      <c r="B87" s="3"/>
      <c r="C87" s="3"/>
      <c r="D87" s="4"/>
      <c r="E87" s="4"/>
    </row>
    <row r="88" spans="1:5" x14ac:dyDescent="0.35">
      <c r="A88" s="3" t="s">
        <v>249</v>
      </c>
      <c r="B88" s="3"/>
      <c r="C88" s="3"/>
      <c r="D88" s="4"/>
      <c r="E88" s="4"/>
    </row>
    <row r="89" spans="1:5" x14ac:dyDescent="0.35">
      <c r="A89" s="3" t="s">
        <v>250</v>
      </c>
      <c r="B89" s="3"/>
      <c r="C89" s="3"/>
      <c r="D89" s="4"/>
      <c r="E89" s="4"/>
    </row>
    <row r="90" spans="1:5" x14ac:dyDescent="0.35">
      <c r="A90" s="3" t="s">
        <v>250</v>
      </c>
      <c r="B90" s="3"/>
      <c r="C90" s="3"/>
      <c r="D90" s="4"/>
      <c r="E90" s="4"/>
    </row>
    <row r="91" spans="1:5" x14ac:dyDescent="0.35">
      <c r="A91" s="3" t="s">
        <v>250</v>
      </c>
      <c r="B91" s="3"/>
      <c r="C91" s="3"/>
      <c r="D91" s="4"/>
      <c r="E91" s="4"/>
    </row>
    <row r="92" spans="1:5" x14ac:dyDescent="0.35">
      <c r="A92" s="3" t="s">
        <v>251</v>
      </c>
      <c r="B92" s="3"/>
      <c r="C92" s="3"/>
      <c r="D92" s="4"/>
      <c r="E92" s="4"/>
    </row>
    <row r="93" spans="1:5" x14ac:dyDescent="0.35">
      <c r="A93" s="3" t="s">
        <v>251</v>
      </c>
      <c r="B93" s="3"/>
      <c r="C93" s="3"/>
      <c r="D93" s="4"/>
      <c r="E93" s="4"/>
    </row>
    <row r="94" spans="1:5" x14ac:dyDescent="0.35">
      <c r="A94" s="3" t="s">
        <v>251</v>
      </c>
      <c r="B94" s="3"/>
      <c r="C94" s="3"/>
      <c r="D94" s="4"/>
      <c r="E94" s="4"/>
    </row>
    <row r="95" spans="1:5" x14ac:dyDescent="0.35">
      <c r="A95" s="3" t="s">
        <v>252</v>
      </c>
      <c r="B95" s="3"/>
      <c r="C95" s="3"/>
      <c r="D95" s="4"/>
      <c r="E95" s="4"/>
    </row>
    <row r="96" spans="1:5" x14ac:dyDescent="0.35">
      <c r="A96" s="3" t="s">
        <v>252</v>
      </c>
      <c r="B96" s="3"/>
      <c r="C96" s="3"/>
      <c r="D96" s="4"/>
      <c r="E96" s="4"/>
    </row>
    <row r="97" spans="1:5" x14ac:dyDescent="0.35">
      <c r="A97" s="3" t="s">
        <v>252</v>
      </c>
      <c r="B97" s="3"/>
      <c r="C97" s="3"/>
      <c r="D97" s="4"/>
      <c r="E97" s="4"/>
    </row>
    <row r="98" spans="1:5" ht="15" thickBot="1" x14ac:dyDescent="0.4">
      <c r="A98" s="5" t="s">
        <v>57</v>
      </c>
      <c r="B98" s="5"/>
      <c r="C98" s="5"/>
      <c r="D98" s="6">
        <f>SUM(D5:D97)</f>
        <v>0</v>
      </c>
      <c r="E98" s="6">
        <f>SUM(E5:E97)</f>
        <v>0</v>
      </c>
    </row>
    <row r="99" spans="1:5" x14ac:dyDescent="0.35">
      <c r="A99" s="7" t="s">
        <v>58</v>
      </c>
      <c r="B99" s="7"/>
      <c r="C99" s="7"/>
      <c r="D99" s="24">
        <f>D98-E98</f>
        <v>0</v>
      </c>
      <c r="E99" s="24"/>
    </row>
  </sheetData>
  <mergeCells count="2">
    <mergeCell ref="D99:E99"/>
    <mergeCell ref="G5:K5"/>
  </mergeCell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A4647DDB-D3AF-4C7A-908E-4BCB6B2C7E31}">
          <x14:formula1>
            <xm:f>Texte!$A$3:$A$23</xm:f>
          </x14:formula1>
          <xm:sqref>C5:C99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9EBCC-B09B-4BC1-8063-C017DAF23270}">
  <dimension ref="A1:K99"/>
  <sheetViews>
    <sheetView workbookViewId="0">
      <pane ySplit="4" topLeftCell="A5" activePane="bottomLeft" state="frozen"/>
      <selection pane="bottomLeft" activeCell="B5" sqref="B5"/>
    </sheetView>
  </sheetViews>
  <sheetFormatPr baseColWidth="10" defaultRowHeight="14.5" x14ac:dyDescent="0.35"/>
  <cols>
    <col min="1" max="1" width="7.7265625" customWidth="1"/>
    <col min="2" max="2" width="25.08984375" customWidth="1"/>
    <col min="3" max="3" width="17.81640625" customWidth="1"/>
    <col min="4" max="4" width="12" customWidth="1"/>
    <col min="5" max="5" width="11.1796875" customWidth="1"/>
    <col min="7" max="7" width="18.26953125" bestFit="1" customWidth="1"/>
    <col min="9" max="9" width="4.6328125" customWidth="1"/>
    <col min="10" max="10" width="16.453125" bestFit="1" customWidth="1"/>
  </cols>
  <sheetData>
    <row r="1" spans="1:11" ht="23.5" x14ac:dyDescent="0.55000000000000004">
      <c r="A1" s="1" t="s">
        <v>125</v>
      </c>
    </row>
    <row r="2" spans="1:11" x14ac:dyDescent="0.35">
      <c r="A2" t="s">
        <v>20</v>
      </c>
      <c r="B2">
        <v>2022</v>
      </c>
    </row>
    <row r="4" spans="1:11" ht="15" thickBot="1" x14ac:dyDescent="0.4">
      <c r="A4" s="8" t="s">
        <v>21</v>
      </c>
      <c r="B4" s="8" t="s">
        <v>22</v>
      </c>
      <c r="C4" s="8" t="s">
        <v>23</v>
      </c>
      <c r="D4" s="9" t="s">
        <v>24</v>
      </c>
      <c r="E4" s="9" t="s">
        <v>25</v>
      </c>
    </row>
    <row r="5" spans="1:11" x14ac:dyDescent="0.35">
      <c r="A5" s="3" t="s">
        <v>253</v>
      </c>
      <c r="B5" s="3"/>
      <c r="C5" s="3"/>
      <c r="D5" s="4"/>
      <c r="E5" s="4"/>
      <c r="G5" s="25" t="s">
        <v>410</v>
      </c>
      <c r="H5" s="25"/>
      <c r="I5" s="25"/>
      <c r="J5" s="25"/>
      <c r="K5" s="25"/>
    </row>
    <row r="6" spans="1:11" x14ac:dyDescent="0.35">
      <c r="A6" s="3" t="s">
        <v>253</v>
      </c>
      <c r="B6" s="3"/>
      <c r="C6" s="3"/>
      <c r="D6" s="4"/>
      <c r="E6" s="4"/>
      <c r="G6" s="2" t="s">
        <v>60</v>
      </c>
      <c r="J6" s="2" t="s">
        <v>59</v>
      </c>
    </row>
    <row r="7" spans="1:11" x14ac:dyDescent="0.35">
      <c r="A7" s="3" t="s">
        <v>253</v>
      </c>
      <c r="B7" s="3"/>
      <c r="C7" s="3"/>
      <c r="D7" s="4"/>
      <c r="E7" s="4"/>
      <c r="G7" t="s">
        <v>1</v>
      </c>
      <c r="H7" s="10">
        <f>SUMIF($C$5:$C$102,"Gehalt",$D$5:$D$102)</f>
        <v>0</v>
      </c>
      <c r="J7" t="s">
        <v>2</v>
      </c>
      <c r="K7" s="10">
        <f>SUMIF($C$5:$C$102,"Essen zu Hause",$E$5:$E$102)</f>
        <v>0</v>
      </c>
    </row>
    <row r="8" spans="1:11" x14ac:dyDescent="0.35">
      <c r="A8" s="3" t="s">
        <v>254</v>
      </c>
      <c r="B8" s="3"/>
      <c r="C8" s="3"/>
      <c r="D8" s="4"/>
      <c r="E8" s="4"/>
      <c r="G8" t="s">
        <v>3</v>
      </c>
      <c r="H8" s="10">
        <f>SUMIF($C$5:$C$102,"Private Zahlungen",$D$5:$D$102)</f>
        <v>0</v>
      </c>
      <c r="J8" t="s">
        <v>412</v>
      </c>
      <c r="K8" s="10">
        <f>SUMIF($C$5:$C$102,"Essen unterwegs",$E$5:$E$102)</f>
        <v>0</v>
      </c>
    </row>
    <row r="9" spans="1:11" x14ac:dyDescent="0.35">
      <c r="A9" s="3" t="s">
        <v>254</v>
      </c>
      <c r="B9" s="3"/>
      <c r="C9" s="3"/>
      <c r="D9" s="4"/>
      <c r="E9" s="4"/>
      <c r="G9" t="s">
        <v>4</v>
      </c>
      <c r="H9" s="10">
        <f>SUMIF($C$5:$C$102,"Staatliche Leistungen",$D$5:$D$102)</f>
        <v>0</v>
      </c>
      <c r="J9" t="s">
        <v>7</v>
      </c>
      <c r="K9" s="10">
        <f>SUMIF($C$5:$C$102,"Wohnen",$E$5:$E$102)</f>
        <v>0</v>
      </c>
    </row>
    <row r="10" spans="1:11" x14ac:dyDescent="0.35">
      <c r="A10" s="3" t="s">
        <v>254</v>
      </c>
      <c r="B10" s="3"/>
      <c r="C10" s="3"/>
      <c r="D10" s="4"/>
      <c r="E10" s="4"/>
      <c r="G10" t="s">
        <v>5</v>
      </c>
      <c r="H10" s="10">
        <f>SUMIF($C$5:$C$102,"Kapitalerträge",$D$5:$D$102)</f>
        <v>0</v>
      </c>
      <c r="J10" t="s">
        <v>8</v>
      </c>
      <c r="K10" s="10">
        <f>SUMIF($C$5:$C$102,"Kleidung",$E$5:$E$102)</f>
        <v>0</v>
      </c>
    </row>
    <row r="11" spans="1:11" x14ac:dyDescent="0.35">
      <c r="A11" s="3" t="s">
        <v>255</v>
      </c>
      <c r="B11" s="3"/>
      <c r="C11" s="3"/>
      <c r="D11" s="4"/>
      <c r="E11" s="4"/>
      <c r="G11" t="s">
        <v>6</v>
      </c>
      <c r="H11" s="10">
        <f>SUMIF($C$5:$C$102,"Rückzahlungen",$D$5:$D$102)</f>
        <v>0</v>
      </c>
      <c r="J11" t="s">
        <v>9</v>
      </c>
      <c r="K11" s="10">
        <f>SUMIF($C$5:$C$102,"Haushalt",$E$5:$E$102)</f>
        <v>0</v>
      </c>
    </row>
    <row r="12" spans="1:11" x14ac:dyDescent="0.35">
      <c r="A12" s="3" t="s">
        <v>255</v>
      </c>
      <c r="B12" s="3"/>
      <c r="C12" s="3"/>
      <c r="D12" s="4"/>
      <c r="E12" s="4"/>
      <c r="H12" s="10"/>
      <c r="J12" t="s">
        <v>10</v>
      </c>
      <c r="K12" s="10">
        <f>SUMIF($C$5:$C$102,"Körperpflege",$E$5:$E$102)</f>
        <v>0</v>
      </c>
    </row>
    <row r="13" spans="1:11" x14ac:dyDescent="0.35">
      <c r="A13" s="3" t="s">
        <v>255</v>
      </c>
      <c r="B13" s="3"/>
      <c r="C13" s="3"/>
      <c r="D13" s="4"/>
      <c r="E13" s="4"/>
      <c r="H13" s="10"/>
      <c r="J13" t="s">
        <v>11</v>
      </c>
      <c r="K13" s="10">
        <f>SUMIF($C$5:$C$102,"Gesundheit",$E$5:$E$102)</f>
        <v>0</v>
      </c>
    </row>
    <row r="14" spans="1:11" x14ac:dyDescent="0.35">
      <c r="A14" s="3" t="s">
        <v>256</v>
      </c>
      <c r="B14" s="3"/>
      <c r="C14" s="3"/>
      <c r="D14" s="4"/>
      <c r="E14" s="4"/>
      <c r="H14" s="10"/>
      <c r="J14" t="s">
        <v>12</v>
      </c>
      <c r="K14" s="10">
        <f>SUMIF($C$5:$C$102,"Verbindlichkeiten",$E$5:$E$102)</f>
        <v>0</v>
      </c>
    </row>
    <row r="15" spans="1:11" x14ac:dyDescent="0.35">
      <c r="A15" s="3" t="s">
        <v>256</v>
      </c>
      <c r="B15" s="3"/>
      <c r="C15" s="3"/>
      <c r="D15" s="4"/>
      <c r="E15" s="4"/>
      <c r="H15" s="10"/>
      <c r="J15" t="s">
        <v>13</v>
      </c>
      <c r="K15" s="10">
        <f>SUMIF($C$5:$C$102,"Bildung/Freizeit",$E$5:$E$102)</f>
        <v>0</v>
      </c>
    </row>
    <row r="16" spans="1:11" x14ac:dyDescent="0.35">
      <c r="A16" s="3" t="s">
        <v>256</v>
      </c>
      <c r="B16" s="3"/>
      <c r="C16" s="3"/>
      <c r="D16" s="4"/>
      <c r="E16" s="4"/>
      <c r="H16" s="10"/>
      <c r="J16" t="s">
        <v>14</v>
      </c>
      <c r="K16" s="10">
        <f>SUMIF($C$5:$C$102,"Kommunikation",$E$5:$E$102)</f>
        <v>0</v>
      </c>
    </row>
    <row r="17" spans="1:11" x14ac:dyDescent="0.35">
      <c r="A17" s="3" t="s">
        <v>257</v>
      </c>
      <c r="B17" s="3"/>
      <c r="C17" s="3"/>
      <c r="D17" s="4"/>
      <c r="E17" s="4"/>
      <c r="H17" s="10"/>
      <c r="J17" t="s">
        <v>15</v>
      </c>
      <c r="K17" s="10">
        <f>SUMIF($C$5:$C$102,"Mobilität",$E$5:$E$102)</f>
        <v>0</v>
      </c>
    </row>
    <row r="18" spans="1:11" x14ac:dyDescent="0.35">
      <c r="A18" s="3" t="s">
        <v>257</v>
      </c>
      <c r="B18" s="3"/>
      <c r="C18" s="3"/>
      <c r="D18" s="4"/>
      <c r="E18" s="4"/>
      <c r="H18" s="10"/>
      <c r="J18" t="s">
        <v>16</v>
      </c>
      <c r="K18" s="10">
        <f>SUMIF($C$5:$C$102,"Versicherungen",$E$5:$E$102)</f>
        <v>0</v>
      </c>
    </row>
    <row r="19" spans="1:11" x14ac:dyDescent="0.35">
      <c r="A19" s="3" t="s">
        <v>257</v>
      </c>
      <c r="B19" s="3"/>
      <c r="C19" s="3"/>
      <c r="D19" s="4"/>
      <c r="E19" s="4"/>
      <c r="H19" s="10"/>
      <c r="J19" t="s">
        <v>17</v>
      </c>
      <c r="K19" s="10">
        <f>SUMIF($C$5:$C$102,"Vermögensbildung",$E$5:$E$102)</f>
        <v>0</v>
      </c>
    </row>
    <row r="20" spans="1:11" ht="15" thickBot="1" x14ac:dyDescent="0.4">
      <c r="A20" s="3" t="s">
        <v>258</v>
      </c>
      <c r="B20" s="3"/>
      <c r="C20" s="3"/>
      <c r="D20" s="4"/>
      <c r="E20" s="4"/>
      <c r="H20" s="10"/>
      <c r="J20" t="s">
        <v>18</v>
      </c>
      <c r="K20" s="10">
        <f>SUMIF($C$5:$C$102,"Sonstiges",$E$5:$E$102)</f>
        <v>0</v>
      </c>
    </row>
    <row r="21" spans="1:11" x14ac:dyDescent="0.35">
      <c r="A21" s="3" t="s">
        <v>258</v>
      </c>
      <c r="B21" s="3"/>
      <c r="C21" s="3"/>
      <c r="D21" s="4"/>
      <c r="E21" s="4"/>
      <c r="G21" s="7" t="s">
        <v>407</v>
      </c>
      <c r="H21" s="11">
        <f>SUM(H7:H20)</f>
        <v>0</v>
      </c>
      <c r="I21" s="7"/>
      <c r="J21" s="7" t="s">
        <v>408</v>
      </c>
      <c r="K21" s="11">
        <f>SUM(K7:K20)</f>
        <v>0</v>
      </c>
    </row>
    <row r="22" spans="1:11" x14ac:dyDescent="0.35">
      <c r="A22" s="3" t="s">
        <v>258</v>
      </c>
      <c r="B22" s="3"/>
      <c r="C22" s="3"/>
      <c r="D22" s="4"/>
      <c r="E22" s="4"/>
    </row>
    <row r="23" spans="1:11" x14ac:dyDescent="0.35">
      <c r="A23" s="3" t="s">
        <v>259</v>
      </c>
      <c r="B23" s="3"/>
      <c r="C23" s="3"/>
      <c r="D23" s="4"/>
      <c r="E23" s="4"/>
      <c r="G23" s="12" t="s">
        <v>409</v>
      </c>
      <c r="H23" s="13">
        <f>H21-K21</f>
        <v>0</v>
      </c>
    </row>
    <row r="24" spans="1:11" x14ac:dyDescent="0.35">
      <c r="A24" s="3" t="s">
        <v>259</v>
      </c>
      <c r="B24" s="3"/>
      <c r="C24" s="3"/>
      <c r="D24" s="4"/>
      <c r="E24" s="4"/>
    </row>
    <row r="25" spans="1:11" x14ac:dyDescent="0.35">
      <c r="A25" s="3" t="s">
        <v>259</v>
      </c>
      <c r="B25" s="3"/>
      <c r="C25" s="3"/>
      <c r="D25" s="4"/>
      <c r="E25" s="4"/>
    </row>
    <row r="26" spans="1:11" x14ac:dyDescent="0.35">
      <c r="A26" s="3" t="s">
        <v>260</v>
      </c>
      <c r="B26" s="3"/>
      <c r="C26" s="3"/>
      <c r="D26" s="4"/>
      <c r="E26" s="4"/>
    </row>
    <row r="27" spans="1:11" x14ac:dyDescent="0.35">
      <c r="A27" s="3" t="s">
        <v>260</v>
      </c>
      <c r="B27" s="3"/>
      <c r="C27" s="3"/>
      <c r="D27" s="4"/>
      <c r="E27" s="4"/>
    </row>
    <row r="28" spans="1:11" x14ac:dyDescent="0.35">
      <c r="A28" s="3" t="s">
        <v>260</v>
      </c>
      <c r="B28" s="3"/>
      <c r="C28" s="3"/>
      <c r="D28" s="4"/>
      <c r="E28" s="4"/>
    </row>
    <row r="29" spans="1:11" x14ac:dyDescent="0.35">
      <c r="A29" s="3" t="s">
        <v>261</v>
      </c>
      <c r="B29" s="3"/>
      <c r="C29" s="3"/>
      <c r="D29" s="4"/>
      <c r="E29" s="4"/>
    </row>
    <row r="30" spans="1:11" x14ac:dyDescent="0.35">
      <c r="A30" s="3" t="s">
        <v>261</v>
      </c>
      <c r="B30" s="3"/>
      <c r="C30" s="3"/>
      <c r="D30" s="4"/>
      <c r="E30" s="4"/>
    </row>
    <row r="31" spans="1:11" x14ac:dyDescent="0.35">
      <c r="A31" s="3" t="s">
        <v>261</v>
      </c>
      <c r="B31" s="3"/>
      <c r="C31" s="3"/>
      <c r="D31" s="4"/>
      <c r="E31" s="4"/>
    </row>
    <row r="32" spans="1:11" x14ac:dyDescent="0.35">
      <c r="A32" s="3" t="s">
        <v>262</v>
      </c>
      <c r="B32" s="3"/>
      <c r="C32" s="3"/>
      <c r="D32" s="4"/>
      <c r="E32" s="4"/>
    </row>
    <row r="33" spans="1:5" x14ac:dyDescent="0.35">
      <c r="A33" s="3" t="s">
        <v>262</v>
      </c>
      <c r="B33" s="3"/>
      <c r="C33" s="3"/>
      <c r="D33" s="4"/>
      <c r="E33" s="4"/>
    </row>
    <row r="34" spans="1:5" x14ac:dyDescent="0.35">
      <c r="A34" s="3" t="s">
        <v>262</v>
      </c>
      <c r="B34" s="3"/>
      <c r="C34" s="3"/>
      <c r="D34" s="4"/>
      <c r="E34" s="4"/>
    </row>
    <row r="35" spans="1:5" x14ac:dyDescent="0.35">
      <c r="A35" s="3" t="s">
        <v>263</v>
      </c>
      <c r="B35" s="3"/>
      <c r="C35" s="3"/>
      <c r="D35" s="4"/>
      <c r="E35" s="4"/>
    </row>
    <row r="36" spans="1:5" x14ac:dyDescent="0.35">
      <c r="A36" s="3" t="s">
        <v>263</v>
      </c>
      <c r="B36" s="3"/>
      <c r="C36" s="3"/>
      <c r="D36" s="4"/>
      <c r="E36" s="4"/>
    </row>
    <row r="37" spans="1:5" x14ac:dyDescent="0.35">
      <c r="A37" s="3" t="s">
        <v>263</v>
      </c>
      <c r="B37" s="3"/>
      <c r="C37" s="3"/>
      <c r="D37" s="4"/>
      <c r="E37" s="4"/>
    </row>
    <row r="38" spans="1:5" x14ac:dyDescent="0.35">
      <c r="A38" s="3" t="s">
        <v>264</v>
      </c>
      <c r="B38" s="3"/>
      <c r="C38" s="3"/>
      <c r="D38" s="4"/>
      <c r="E38" s="4"/>
    </row>
    <row r="39" spans="1:5" x14ac:dyDescent="0.35">
      <c r="A39" s="3" t="s">
        <v>264</v>
      </c>
      <c r="B39" s="3"/>
      <c r="C39" s="3"/>
      <c r="D39" s="4"/>
      <c r="E39" s="4"/>
    </row>
    <row r="40" spans="1:5" x14ac:dyDescent="0.35">
      <c r="A40" s="3" t="s">
        <v>264</v>
      </c>
      <c r="B40" s="3"/>
      <c r="C40" s="3"/>
      <c r="D40" s="4"/>
      <c r="E40" s="4"/>
    </row>
    <row r="41" spans="1:5" x14ac:dyDescent="0.35">
      <c r="A41" s="3" t="s">
        <v>265</v>
      </c>
      <c r="B41" s="3"/>
      <c r="C41" s="3"/>
      <c r="D41" s="4"/>
      <c r="E41" s="4"/>
    </row>
    <row r="42" spans="1:5" x14ac:dyDescent="0.35">
      <c r="A42" s="3" t="s">
        <v>265</v>
      </c>
      <c r="B42" s="3"/>
      <c r="C42" s="3"/>
      <c r="D42" s="4"/>
      <c r="E42" s="4"/>
    </row>
    <row r="43" spans="1:5" x14ac:dyDescent="0.35">
      <c r="A43" s="3" t="s">
        <v>265</v>
      </c>
      <c r="B43" s="3"/>
      <c r="C43" s="3"/>
      <c r="D43" s="4"/>
      <c r="E43" s="4"/>
    </row>
    <row r="44" spans="1:5" x14ac:dyDescent="0.35">
      <c r="A44" s="3" t="s">
        <v>266</v>
      </c>
      <c r="B44" s="3"/>
      <c r="C44" s="3"/>
      <c r="D44" s="4"/>
      <c r="E44" s="4"/>
    </row>
    <row r="45" spans="1:5" x14ac:dyDescent="0.35">
      <c r="A45" s="3" t="s">
        <v>266</v>
      </c>
      <c r="B45" s="3"/>
      <c r="C45" s="3"/>
      <c r="D45" s="4"/>
      <c r="E45" s="4"/>
    </row>
    <row r="46" spans="1:5" x14ac:dyDescent="0.35">
      <c r="A46" s="3" t="s">
        <v>266</v>
      </c>
      <c r="B46" s="3"/>
      <c r="C46" s="3"/>
      <c r="D46" s="4"/>
      <c r="E46" s="4"/>
    </row>
    <row r="47" spans="1:5" x14ac:dyDescent="0.35">
      <c r="A47" s="3" t="s">
        <v>267</v>
      </c>
      <c r="B47" s="3"/>
      <c r="C47" s="3"/>
      <c r="D47" s="4"/>
      <c r="E47" s="4"/>
    </row>
    <row r="48" spans="1:5" x14ac:dyDescent="0.35">
      <c r="A48" s="3" t="s">
        <v>267</v>
      </c>
      <c r="B48" s="3"/>
      <c r="C48" s="3"/>
      <c r="D48" s="4"/>
      <c r="E48" s="4"/>
    </row>
    <row r="49" spans="1:5" x14ac:dyDescent="0.35">
      <c r="A49" s="3" t="s">
        <v>267</v>
      </c>
      <c r="B49" s="3"/>
      <c r="C49" s="3"/>
      <c r="D49" s="4"/>
      <c r="E49" s="4"/>
    </row>
    <row r="50" spans="1:5" x14ac:dyDescent="0.35">
      <c r="A50" s="3" t="s">
        <v>268</v>
      </c>
      <c r="B50" s="3"/>
      <c r="C50" s="3"/>
      <c r="D50" s="4"/>
      <c r="E50" s="4"/>
    </row>
    <row r="51" spans="1:5" x14ac:dyDescent="0.35">
      <c r="A51" s="3" t="s">
        <v>268</v>
      </c>
      <c r="B51" s="3"/>
      <c r="C51" s="3"/>
      <c r="D51" s="4"/>
      <c r="E51" s="4"/>
    </row>
    <row r="52" spans="1:5" x14ac:dyDescent="0.35">
      <c r="A52" s="3" t="s">
        <v>268</v>
      </c>
      <c r="B52" s="3"/>
      <c r="C52" s="3"/>
      <c r="D52" s="4"/>
      <c r="E52" s="4"/>
    </row>
    <row r="53" spans="1:5" x14ac:dyDescent="0.35">
      <c r="A53" s="3" t="s">
        <v>269</v>
      </c>
      <c r="B53" s="3"/>
      <c r="C53" s="3"/>
      <c r="D53" s="4"/>
      <c r="E53" s="4"/>
    </row>
    <row r="54" spans="1:5" x14ac:dyDescent="0.35">
      <c r="A54" s="3" t="s">
        <v>269</v>
      </c>
      <c r="B54" s="3"/>
      <c r="C54" s="3"/>
      <c r="D54" s="4"/>
      <c r="E54" s="4"/>
    </row>
    <row r="55" spans="1:5" x14ac:dyDescent="0.35">
      <c r="A55" s="3" t="s">
        <v>269</v>
      </c>
      <c r="B55" s="3"/>
      <c r="C55" s="3"/>
      <c r="D55" s="4"/>
      <c r="E55" s="4"/>
    </row>
    <row r="56" spans="1:5" x14ac:dyDescent="0.35">
      <c r="A56" s="3" t="s">
        <v>270</v>
      </c>
      <c r="B56" s="3"/>
      <c r="C56" s="3"/>
      <c r="D56" s="4"/>
      <c r="E56" s="4"/>
    </row>
    <row r="57" spans="1:5" x14ac:dyDescent="0.35">
      <c r="A57" s="3" t="s">
        <v>270</v>
      </c>
      <c r="B57" s="3"/>
      <c r="C57" s="3"/>
      <c r="D57" s="4"/>
      <c r="E57" s="4"/>
    </row>
    <row r="58" spans="1:5" x14ac:dyDescent="0.35">
      <c r="A58" s="3" t="s">
        <v>270</v>
      </c>
      <c r="B58" s="3"/>
      <c r="C58" s="3"/>
      <c r="D58" s="4"/>
      <c r="E58" s="4"/>
    </row>
    <row r="59" spans="1:5" x14ac:dyDescent="0.35">
      <c r="A59" s="3" t="s">
        <v>271</v>
      </c>
      <c r="B59" s="3"/>
      <c r="C59" s="3"/>
      <c r="D59" s="4"/>
      <c r="E59" s="4"/>
    </row>
    <row r="60" spans="1:5" x14ac:dyDescent="0.35">
      <c r="A60" s="3" t="s">
        <v>271</v>
      </c>
      <c r="B60" s="3"/>
      <c r="C60" s="3"/>
      <c r="D60" s="4"/>
      <c r="E60" s="4"/>
    </row>
    <row r="61" spans="1:5" x14ac:dyDescent="0.35">
      <c r="A61" s="3" t="s">
        <v>271</v>
      </c>
      <c r="B61" s="3"/>
      <c r="C61" s="3"/>
      <c r="D61" s="4"/>
      <c r="E61" s="4"/>
    </row>
    <row r="62" spans="1:5" x14ac:dyDescent="0.35">
      <c r="A62" s="3" t="s">
        <v>272</v>
      </c>
      <c r="B62" s="3"/>
      <c r="C62" s="3"/>
      <c r="D62" s="4"/>
      <c r="E62" s="4"/>
    </row>
    <row r="63" spans="1:5" x14ac:dyDescent="0.35">
      <c r="A63" s="3" t="s">
        <v>272</v>
      </c>
      <c r="B63" s="3"/>
      <c r="C63" s="3"/>
      <c r="D63" s="4"/>
      <c r="E63" s="4"/>
    </row>
    <row r="64" spans="1:5" x14ac:dyDescent="0.35">
      <c r="A64" s="3" t="s">
        <v>272</v>
      </c>
      <c r="B64" s="3"/>
      <c r="C64" s="3"/>
      <c r="D64" s="4"/>
      <c r="E64" s="4"/>
    </row>
    <row r="65" spans="1:5" x14ac:dyDescent="0.35">
      <c r="A65" s="3" t="s">
        <v>273</v>
      </c>
      <c r="B65" s="3"/>
      <c r="C65" s="3"/>
      <c r="D65" s="4"/>
      <c r="E65" s="4"/>
    </row>
    <row r="66" spans="1:5" x14ac:dyDescent="0.35">
      <c r="A66" s="3" t="s">
        <v>273</v>
      </c>
      <c r="B66" s="3"/>
      <c r="C66" s="3"/>
      <c r="D66" s="4"/>
      <c r="E66" s="4"/>
    </row>
    <row r="67" spans="1:5" x14ac:dyDescent="0.35">
      <c r="A67" s="3" t="s">
        <v>273</v>
      </c>
      <c r="B67" s="3"/>
      <c r="C67" s="3"/>
      <c r="D67" s="4"/>
      <c r="E67" s="4"/>
    </row>
    <row r="68" spans="1:5" x14ac:dyDescent="0.35">
      <c r="A68" s="3" t="s">
        <v>274</v>
      </c>
      <c r="B68" s="3"/>
      <c r="C68" s="3"/>
      <c r="D68" s="4"/>
      <c r="E68" s="4"/>
    </row>
    <row r="69" spans="1:5" x14ac:dyDescent="0.35">
      <c r="A69" s="3" t="s">
        <v>274</v>
      </c>
      <c r="B69" s="3"/>
      <c r="C69" s="3"/>
      <c r="D69" s="4"/>
      <c r="E69" s="4"/>
    </row>
    <row r="70" spans="1:5" x14ac:dyDescent="0.35">
      <c r="A70" s="3" t="s">
        <v>274</v>
      </c>
      <c r="B70" s="3"/>
      <c r="C70" s="3"/>
      <c r="D70" s="4"/>
      <c r="E70" s="4"/>
    </row>
    <row r="71" spans="1:5" x14ac:dyDescent="0.35">
      <c r="A71" s="3" t="s">
        <v>275</v>
      </c>
      <c r="B71" s="3"/>
      <c r="C71" s="3"/>
      <c r="D71" s="4"/>
      <c r="E71" s="4"/>
    </row>
    <row r="72" spans="1:5" x14ac:dyDescent="0.35">
      <c r="A72" s="3" t="s">
        <v>275</v>
      </c>
      <c r="B72" s="3"/>
      <c r="C72" s="3"/>
      <c r="D72" s="4"/>
      <c r="E72" s="4"/>
    </row>
    <row r="73" spans="1:5" x14ac:dyDescent="0.35">
      <c r="A73" s="3" t="s">
        <v>275</v>
      </c>
      <c r="B73" s="3"/>
      <c r="C73" s="3"/>
      <c r="D73" s="4"/>
      <c r="E73" s="4"/>
    </row>
    <row r="74" spans="1:5" x14ac:dyDescent="0.35">
      <c r="A74" s="3" t="s">
        <v>276</v>
      </c>
      <c r="B74" s="3"/>
      <c r="C74" s="3"/>
      <c r="D74" s="4"/>
      <c r="E74" s="4"/>
    </row>
    <row r="75" spans="1:5" x14ac:dyDescent="0.35">
      <c r="A75" s="3" t="s">
        <v>276</v>
      </c>
      <c r="B75" s="3"/>
      <c r="C75" s="3"/>
      <c r="D75" s="4"/>
      <c r="E75" s="4"/>
    </row>
    <row r="76" spans="1:5" x14ac:dyDescent="0.35">
      <c r="A76" s="3" t="s">
        <v>276</v>
      </c>
      <c r="B76" s="3"/>
      <c r="C76" s="3"/>
      <c r="D76" s="4"/>
      <c r="E76" s="4"/>
    </row>
    <row r="77" spans="1:5" x14ac:dyDescent="0.35">
      <c r="A77" s="3" t="s">
        <v>277</v>
      </c>
      <c r="B77" s="3"/>
      <c r="C77" s="3"/>
      <c r="D77" s="4"/>
      <c r="E77" s="4"/>
    </row>
    <row r="78" spans="1:5" x14ac:dyDescent="0.35">
      <c r="A78" s="3" t="s">
        <v>277</v>
      </c>
      <c r="B78" s="3"/>
      <c r="C78" s="3"/>
      <c r="D78" s="4"/>
      <c r="E78" s="4"/>
    </row>
    <row r="79" spans="1:5" x14ac:dyDescent="0.35">
      <c r="A79" s="3" t="s">
        <v>277</v>
      </c>
      <c r="B79" s="3"/>
      <c r="C79" s="3"/>
      <c r="D79" s="4"/>
      <c r="E79" s="4"/>
    </row>
    <row r="80" spans="1:5" x14ac:dyDescent="0.35">
      <c r="A80" s="3" t="s">
        <v>278</v>
      </c>
      <c r="B80" s="3"/>
      <c r="C80" s="3"/>
      <c r="D80" s="4"/>
      <c r="E80" s="4"/>
    </row>
    <row r="81" spans="1:5" x14ac:dyDescent="0.35">
      <c r="A81" s="3" t="s">
        <v>278</v>
      </c>
      <c r="B81" s="3"/>
      <c r="C81" s="3"/>
      <c r="D81" s="4"/>
      <c r="E81" s="4"/>
    </row>
    <row r="82" spans="1:5" x14ac:dyDescent="0.35">
      <c r="A82" s="3" t="s">
        <v>278</v>
      </c>
      <c r="B82" s="3"/>
      <c r="C82" s="3"/>
      <c r="D82" s="4"/>
      <c r="E82" s="4"/>
    </row>
    <row r="83" spans="1:5" x14ac:dyDescent="0.35">
      <c r="A83" s="3" t="s">
        <v>279</v>
      </c>
      <c r="B83" s="3"/>
      <c r="C83" s="3"/>
      <c r="D83" s="4"/>
      <c r="E83" s="4"/>
    </row>
    <row r="84" spans="1:5" x14ac:dyDescent="0.35">
      <c r="A84" s="3" t="s">
        <v>279</v>
      </c>
      <c r="B84" s="3"/>
      <c r="C84" s="3"/>
      <c r="D84" s="4"/>
      <c r="E84" s="4"/>
    </row>
    <row r="85" spans="1:5" x14ac:dyDescent="0.35">
      <c r="A85" s="3" t="s">
        <v>279</v>
      </c>
      <c r="B85" s="3"/>
      <c r="C85" s="3"/>
      <c r="D85" s="4"/>
      <c r="E85" s="4"/>
    </row>
    <row r="86" spans="1:5" x14ac:dyDescent="0.35">
      <c r="A86" s="3" t="s">
        <v>280</v>
      </c>
      <c r="B86" s="3"/>
      <c r="C86" s="3"/>
      <c r="D86" s="4"/>
      <c r="E86" s="4"/>
    </row>
    <row r="87" spans="1:5" x14ac:dyDescent="0.35">
      <c r="A87" s="3" t="s">
        <v>280</v>
      </c>
      <c r="B87" s="3"/>
      <c r="C87" s="3"/>
      <c r="D87" s="4"/>
      <c r="E87" s="4"/>
    </row>
    <row r="88" spans="1:5" x14ac:dyDescent="0.35">
      <c r="A88" s="3" t="s">
        <v>280</v>
      </c>
      <c r="B88" s="3"/>
      <c r="C88" s="3"/>
      <c r="D88" s="4"/>
      <c r="E88" s="4"/>
    </row>
    <row r="89" spans="1:5" x14ac:dyDescent="0.35">
      <c r="A89" s="3" t="s">
        <v>281</v>
      </c>
      <c r="B89" s="3"/>
      <c r="C89" s="3"/>
      <c r="D89" s="4"/>
      <c r="E89" s="4"/>
    </row>
    <row r="90" spans="1:5" x14ac:dyDescent="0.35">
      <c r="A90" s="3" t="s">
        <v>281</v>
      </c>
      <c r="B90" s="3"/>
      <c r="C90" s="3"/>
      <c r="D90" s="4"/>
      <c r="E90" s="4"/>
    </row>
    <row r="91" spans="1:5" x14ac:dyDescent="0.35">
      <c r="A91" s="3" t="s">
        <v>281</v>
      </c>
      <c r="B91" s="3"/>
      <c r="C91" s="3"/>
      <c r="D91" s="4"/>
      <c r="E91" s="4"/>
    </row>
    <row r="92" spans="1:5" x14ac:dyDescent="0.35">
      <c r="A92" s="3" t="s">
        <v>282</v>
      </c>
      <c r="B92" s="3"/>
      <c r="C92" s="3"/>
      <c r="D92" s="4"/>
      <c r="E92" s="4"/>
    </row>
    <row r="93" spans="1:5" x14ac:dyDescent="0.35">
      <c r="A93" s="3" t="s">
        <v>282</v>
      </c>
      <c r="B93" s="3"/>
      <c r="C93" s="3"/>
      <c r="D93" s="4"/>
      <c r="E93" s="4"/>
    </row>
    <row r="94" spans="1:5" x14ac:dyDescent="0.35">
      <c r="A94" s="3" t="s">
        <v>282</v>
      </c>
      <c r="B94" s="3"/>
      <c r="C94" s="3"/>
      <c r="D94" s="4"/>
      <c r="E94" s="4"/>
    </row>
    <row r="95" spans="1:5" ht="15" thickBot="1" x14ac:dyDescent="0.4">
      <c r="A95" s="3" t="s">
        <v>57</v>
      </c>
      <c r="B95" s="5"/>
      <c r="C95" s="5"/>
      <c r="D95" s="6">
        <f>SUM(D5:D94)</f>
        <v>0</v>
      </c>
      <c r="E95" s="6">
        <f>SUM(E5:E94)</f>
        <v>0</v>
      </c>
    </row>
    <row r="96" spans="1:5" x14ac:dyDescent="0.35">
      <c r="A96" s="3" t="s">
        <v>58</v>
      </c>
      <c r="B96" s="7"/>
      <c r="C96" s="7"/>
      <c r="D96" s="24">
        <f>D95-E95</f>
        <v>0</v>
      </c>
      <c r="E96" s="24"/>
    </row>
    <row r="97" spans="1:1" x14ac:dyDescent="0.35">
      <c r="A97" s="3"/>
    </row>
    <row r="98" spans="1:1" ht="15" thickBot="1" x14ac:dyDescent="0.4">
      <c r="A98" s="5"/>
    </row>
    <row r="99" spans="1:1" x14ac:dyDescent="0.35">
      <c r="A99" s="7"/>
    </row>
  </sheetData>
  <mergeCells count="2">
    <mergeCell ref="D96:E96"/>
    <mergeCell ref="G5:K5"/>
  </mergeCell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4FF90FA7-6B3D-46FE-9B51-C7E5DF0F934C}">
          <x14:formula1>
            <xm:f>Texte!$A$3:$A$23</xm:f>
          </x14:formula1>
          <xm:sqref>C5:C96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ACD5F-ACA9-472C-B472-0423C501FAEF}">
  <dimension ref="A1:K99"/>
  <sheetViews>
    <sheetView workbookViewId="0">
      <pane ySplit="4" topLeftCell="A5" activePane="bottomLeft" state="frozen"/>
      <selection pane="bottomLeft" activeCell="B5" sqref="B5"/>
    </sheetView>
  </sheetViews>
  <sheetFormatPr baseColWidth="10" defaultRowHeight="14.5" x14ac:dyDescent="0.35"/>
  <cols>
    <col min="1" max="1" width="7.7265625" customWidth="1"/>
    <col min="2" max="2" width="25.08984375" customWidth="1"/>
    <col min="3" max="3" width="17.81640625" customWidth="1"/>
    <col min="4" max="4" width="12" customWidth="1"/>
    <col min="5" max="5" width="11.1796875" customWidth="1"/>
    <col min="7" max="7" width="18.26953125" bestFit="1" customWidth="1"/>
    <col min="9" max="9" width="4.6328125" customWidth="1"/>
    <col min="10" max="10" width="16.453125" bestFit="1" customWidth="1"/>
  </cols>
  <sheetData>
    <row r="1" spans="1:11" ht="23.5" x14ac:dyDescent="0.55000000000000004">
      <c r="A1" s="1" t="s">
        <v>126</v>
      </c>
    </row>
    <row r="2" spans="1:11" x14ac:dyDescent="0.35">
      <c r="A2" t="s">
        <v>20</v>
      </c>
      <c r="B2">
        <v>2022</v>
      </c>
    </row>
    <row r="4" spans="1:11" ht="15" thickBot="1" x14ac:dyDescent="0.4">
      <c r="A4" s="8" t="s">
        <v>21</v>
      </c>
      <c r="B4" s="8" t="s">
        <v>22</v>
      </c>
      <c r="C4" s="8" t="s">
        <v>23</v>
      </c>
      <c r="D4" s="9" t="s">
        <v>24</v>
      </c>
      <c r="E4" s="9" t="s">
        <v>25</v>
      </c>
    </row>
    <row r="5" spans="1:11" x14ac:dyDescent="0.35">
      <c r="A5" s="3" t="s">
        <v>283</v>
      </c>
      <c r="B5" s="3"/>
      <c r="C5" s="3"/>
      <c r="D5" s="4"/>
      <c r="E5" s="4"/>
      <c r="G5" s="25" t="s">
        <v>410</v>
      </c>
      <c r="H5" s="25"/>
      <c r="I5" s="25"/>
      <c r="J5" s="25"/>
      <c r="K5" s="25"/>
    </row>
    <row r="6" spans="1:11" x14ac:dyDescent="0.35">
      <c r="A6" s="3" t="s">
        <v>283</v>
      </c>
      <c r="B6" s="3"/>
      <c r="C6" s="3"/>
      <c r="D6" s="4"/>
      <c r="E6" s="4"/>
      <c r="G6" s="2" t="s">
        <v>60</v>
      </c>
      <c r="J6" s="2" t="s">
        <v>59</v>
      </c>
    </row>
    <row r="7" spans="1:11" x14ac:dyDescent="0.35">
      <c r="A7" s="3" t="s">
        <v>283</v>
      </c>
      <c r="B7" s="3"/>
      <c r="C7" s="3"/>
      <c r="D7" s="4"/>
      <c r="E7" s="4"/>
      <c r="G7" t="s">
        <v>1</v>
      </c>
      <c r="H7" s="10">
        <f>SUMIF($C$5:$C$102,"Gehalt",$D$5:$D$102)</f>
        <v>0</v>
      </c>
      <c r="J7" t="s">
        <v>2</v>
      </c>
      <c r="K7" s="10">
        <f>SUMIF($C$5:$C$102,"Essen zu Hause",$E$5:$E$102)</f>
        <v>0</v>
      </c>
    </row>
    <row r="8" spans="1:11" x14ac:dyDescent="0.35">
      <c r="A8" s="3" t="s">
        <v>284</v>
      </c>
      <c r="B8" s="3"/>
      <c r="C8" s="3"/>
      <c r="D8" s="4"/>
      <c r="E8" s="4"/>
      <c r="G8" t="s">
        <v>3</v>
      </c>
      <c r="H8" s="10">
        <f>SUMIF($C$5:$C$102,"Private Zahlungen",$D$5:$D$102)</f>
        <v>0</v>
      </c>
      <c r="J8" t="s">
        <v>412</v>
      </c>
      <c r="K8" s="10">
        <f>SUMIF($C$5:$C$102,"Essen unterwegs",$E$5:$E$102)</f>
        <v>0</v>
      </c>
    </row>
    <row r="9" spans="1:11" x14ac:dyDescent="0.35">
      <c r="A9" s="3" t="s">
        <v>284</v>
      </c>
      <c r="B9" s="3"/>
      <c r="C9" s="3"/>
      <c r="D9" s="4"/>
      <c r="E9" s="4"/>
      <c r="G9" t="s">
        <v>4</v>
      </c>
      <c r="H9" s="10">
        <f>SUMIF($C$5:$C$102,"Staatliche Leistungen",$D$5:$D$102)</f>
        <v>0</v>
      </c>
      <c r="J9" t="s">
        <v>7</v>
      </c>
      <c r="K9" s="10">
        <f>SUMIF($C$5:$C$102,"Wohnen",$E$5:$E$102)</f>
        <v>0</v>
      </c>
    </row>
    <row r="10" spans="1:11" x14ac:dyDescent="0.35">
      <c r="A10" s="3" t="s">
        <v>284</v>
      </c>
      <c r="B10" s="3"/>
      <c r="C10" s="3"/>
      <c r="D10" s="4"/>
      <c r="E10" s="4"/>
      <c r="G10" t="s">
        <v>5</v>
      </c>
      <c r="H10" s="10">
        <f>SUMIF($C$5:$C$102,"Kapitalerträge",$D$5:$D$102)</f>
        <v>0</v>
      </c>
      <c r="J10" t="s">
        <v>8</v>
      </c>
      <c r="K10" s="10">
        <f>SUMIF($C$5:$C$102,"Kleidung",$E$5:$E$102)</f>
        <v>0</v>
      </c>
    </row>
    <row r="11" spans="1:11" x14ac:dyDescent="0.35">
      <c r="A11" s="3" t="s">
        <v>285</v>
      </c>
      <c r="B11" s="3"/>
      <c r="C11" s="3"/>
      <c r="D11" s="4"/>
      <c r="E11" s="4"/>
      <c r="G11" t="s">
        <v>6</v>
      </c>
      <c r="H11" s="10">
        <f>SUMIF($C$5:$C$102,"Rückzahlungen",$D$5:$D$102)</f>
        <v>0</v>
      </c>
      <c r="J11" t="s">
        <v>9</v>
      </c>
      <c r="K11" s="10">
        <f>SUMIF($C$5:$C$102,"Haushalt",$E$5:$E$102)</f>
        <v>0</v>
      </c>
    </row>
    <row r="12" spans="1:11" x14ac:dyDescent="0.35">
      <c r="A12" s="3" t="s">
        <v>285</v>
      </c>
      <c r="B12" s="3"/>
      <c r="C12" s="3"/>
      <c r="D12" s="4"/>
      <c r="E12" s="4"/>
      <c r="H12" s="10"/>
      <c r="J12" t="s">
        <v>10</v>
      </c>
      <c r="K12" s="10">
        <f>SUMIF($C$5:$C$102,"Körperpflege",$E$5:$E$102)</f>
        <v>0</v>
      </c>
    </row>
    <row r="13" spans="1:11" x14ac:dyDescent="0.35">
      <c r="A13" s="3" t="s">
        <v>285</v>
      </c>
      <c r="B13" s="3"/>
      <c r="C13" s="3"/>
      <c r="D13" s="4"/>
      <c r="E13" s="4"/>
      <c r="H13" s="10"/>
      <c r="J13" t="s">
        <v>11</v>
      </c>
      <c r="K13" s="10">
        <f>SUMIF($C$5:$C$102,"Gesundheit",$E$5:$E$102)</f>
        <v>0</v>
      </c>
    </row>
    <row r="14" spans="1:11" x14ac:dyDescent="0.35">
      <c r="A14" s="3" t="s">
        <v>286</v>
      </c>
      <c r="B14" s="3"/>
      <c r="C14" s="3"/>
      <c r="D14" s="4"/>
      <c r="E14" s="4"/>
      <c r="H14" s="10"/>
      <c r="J14" t="s">
        <v>12</v>
      </c>
      <c r="K14" s="10">
        <f>SUMIF($C$5:$C$102,"Verbindlichkeiten",$E$5:$E$102)</f>
        <v>0</v>
      </c>
    </row>
    <row r="15" spans="1:11" x14ac:dyDescent="0.35">
      <c r="A15" s="3" t="s">
        <v>286</v>
      </c>
      <c r="B15" s="3"/>
      <c r="C15" s="3"/>
      <c r="D15" s="4"/>
      <c r="E15" s="4"/>
      <c r="H15" s="10"/>
      <c r="J15" t="s">
        <v>13</v>
      </c>
      <c r="K15" s="10">
        <f>SUMIF($C$5:$C$102,"Bildung/Freizeit",$E$5:$E$102)</f>
        <v>0</v>
      </c>
    </row>
    <row r="16" spans="1:11" x14ac:dyDescent="0.35">
      <c r="A16" s="3" t="s">
        <v>286</v>
      </c>
      <c r="B16" s="3"/>
      <c r="C16" s="3"/>
      <c r="D16" s="4"/>
      <c r="E16" s="4"/>
      <c r="H16" s="10"/>
      <c r="J16" t="s">
        <v>14</v>
      </c>
      <c r="K16" s="10">
        <f>SUMIF($C$5:$C$102,"Kommunikation",$E$5:$E$102)</f>
        <v>0</v>
      </c>
    </row>
    <row r="17" spans="1:11" x14ac:dyDescent="0.35">
      <c r="A17" s="3" t="s">
        <v>287</v>
      </c>
      <c r="B17" s="3"/>
      <c r="C17" s="3"/>
      <c r="D17" s="4"/>
      <c r="E17" s="4"/>
      <c r="H17" s="10"/>
      <c r="J17" t="s">
        <v>15</v>
      </c>
      <c r="K17" s="10">
        <f>SUMIF($C$5:$C$102,"Mobilität",$E$5:$E$102)</f>
        <v>0</v>
      </c>
    </row>
    <row r="18" spans="1:11" x14ac:dyDescent="0.35">
      <c r="A18" s="3" t="s">
        <v>287</v>
      </c>
      <c r="B18" s="3"/>
      <c r="C18" s="3"/>
      <c r="D18" s="4"/>
      <c r="E18" s="4"/>
      <c r="H18" s="10"/>
      <c r="J18" t="s">
        <v>16</v>
      </c>
      <c r="K18" s="10">
        <f>SUMIF($C$5:$C$102,"Versicherungen",$E$5:$E$102)</f>
        <v>0</v>
      </c>
    </row>
    <row r="19" spans="1:11" x14ac:dyDescent="0.35">
      <c r="A19" s="3" t="s">
        <v>287</v>
      </c>
      <c r="B19" s="3"/>
      <c r="C19" s="3"/>
      <c r="D19" s="4"/>
      <c r="E19" s="4"/>
      <c r="H19" s="10"/>
      <c r="J19" t="s">
        <v>17</v>
      </c>
      <c r="K19" s="10">
        <f>SUMIF($C$5:$C$102,"Vermögensbildung",$E$5:$E$102)</f>
        <v>0</v>
      </c>
    </row>
    <row r="20" spans="1:11" ht="15" thickBot="1" x14ac:dyDescent="0.4">
      <c r="A20" s="3" t="s">
        <v>288</v>
      </c>
      <c r="B20" s="3"/>
      <c r="C20" s="3"/>
      <c r="D20" s="4"/>
      <c r="E20" s="4"/>
      <c r="H20" s="10"/>
      <c r="J20" t="s">
        <v>18</v>
      </c>
      <c r="K20" s="10">
        <f>SUMIF($C$5:$C$102,"Sonstiges",$E$5:$E$102)</f>
        <v>0</v>
      </c>
    </row>
    <row r="21" spans="1:11" x14ac:dyDescent="0.35">
      <c r="A21" s="3" t="s">
        <v>288</v>
      </c>
      <c r="B21" s="3"/>
      <c r="C21" s="3"/>
      <c r="D21" s="4"/>
      <c r="E21" s="4"/>
      <c r="G21" s="7" t="s">
        <v>407</v>
      </c>
      <c r="H21" s="11">
        <f>SUM(H7:H20)</f>
        <v>0</v>
      </c>
      <c r="I21" s="7"/>
      <c r="J21" s="7" t="s">
        <v>408</v>
      </c>
      <c r="K21" s="11">
        <f>SUM(K7:K20)</f>
        <v>0</v>
      </c>
    </row>
    <row r="22" spans="1:11" x14ac:dyDescent="0.35">
      <c r="A22" s="3" t="s">
        <v>288</v>
      </c>
      <c r="B22" s="3"/>
      <c r="C22" s="3"/>
      <c r="D22" s="4"/>
      <c r="E22" s="4"/>
    </row>
    <row r="23" spans="1:11" x14ac:dyDescent="0.35">
      <c r="A23" s="3" t="s">
        <v>289</v>
      </c>
      <c r="B23" s="3"/>
      <c r="C23" s="3"/>
      <c r="D23" s="4"/>
      <c r="E23" s="4"/>
      <c r="G23" s="12" t="s">
        <v>409</v>
      </c>
      <c r="H23" s="13">
        <f>H21-K21</f>
        <v>0</v>
      </c>
    </row>
    <row r="24" spans="1:11" x14ac:dyDescent="0.35">
      <c r="A24" s="3" t="s">
        <v>289</v>
      </c>
      <c r="B24" s="3"/>
      <c r="C24" s="3"/>
      <c r="D24" s="4"/>
      <c r="E24" s="4"/>
    </row>
    <row r="25" spans="1:11" x14ac:dyDescent="0.35">
      <c r="A25" s="3" t="s">
        <v>289</v>
      </c>
      <c r="B25" s="3"/>
      <c r="C25" s="3"/>
      <c r="D25" s="4"/>
      <c r="E25" s="4"/>
    </row>
    <row r="26" spans="1:11" x14ac:dyDescent="0.35">
      <c r="A26" s="3" t="s">
        <v>290</v>
      </c>
      <c r="B26" s="3"/>
      <c r="C26" s="3"/>
      <c r="D26" s="4"/>
      <c r="E26" s="4"/>
    </row>
    <row r="27" spans="1:11" x14ac:dyDescent="0.35">
      <c r="A27" s="3" t="s">
        <v>290</v>
      </c>
      <c r="B27" s="3"/>
      <c r="C27" s="3"/>
      <c r="D27" s="4"/>
      <c r="E27" s="4"/>
    </row>
    <row r="28" spans="1:11" x14ac:dyDescent="0.35">
      <c r="A28" s="3" t="s">
        <v>290</v>
      </c>
      <c r="B28" s="3"/>
      <c r="C28" s="3"/>
      <c r="D28" s="4"/>
      <c r="E28" s="4"/>
    </row>
    <row r="29" spans="1:11" x14ac:dyDescent="0.35">
      <c r="A29" s="3" t="s">
        <v>291</v>
      </c>
      <c r="B29" s="3"/>
      <c r="C29" s="3"/>
      <c r="D29" s="4"/>
      <c r="E29" s="4"/>
    </row>
    <row r="30" spans="1:11" x14ac:dyDescent="0.35">
      <c r="A30" s="3" t="s">
        <v>291</v>
      </c>
      <c r="B30" s="3"/>
      <c r="C30" s="3"/>
      <c r="D30" s="4"/>
      <c r="E30" s="4"/>
    </row>
    <row r="31" spans="1:11" x14ac:dyDescent="0.35">
      <c r="A31" s="3" t="s">
        <v>291</v>
      </c>
      <c r="B31" s="3"/>
      <c r="C31" s="3"/>
      <c r="D31" s="4"/>
      <c r="E31" s="4"/>
    </row>
    <row r="32" spans="1:11" x14ac:dyDescent="0.35">
      <c r="A32" s="3" t="s">
        <v>292</v>
      </c>
      <c r="B32" s="3"/>
      <c r="C32" s="3"/>
      <c r="D32" s="4"/>
      <c r="E32" s="4"/>
    </row>
    <row r="33" spans="1:5" x14ac:dyDescent="0.35">
      <c r="A33" s="3" t="s">
        <v>292</v>
      </c>
      <c r="B33" s="3"/>
      <c r="C33" s="3"/>
      <c r="D33" s="4"/>
      <c r="E33" s="4"/>
    </row>
    <row r="34" spans="1:5" x14ac:dyDescent="0.35">
      <c r="A34" s="3" t="s">
        <v>292</v>
      </c>
      <c r="B34" s="3"/>
      <c r="C34" s="3"/>
      <c r="D34" s="4"/>
      <c r="E34" s="4"/>
    </row>
    <row r="35" spans="1:5" x14ac:dyDescent="0.35">
      <c r="A35" s="3" t="s">
        <v>293</v>
      </c>
      <c r="B35" s="3"/>
      <c r="C35" s="3"/>
      <c r="D35" s="4"/>
      <c r="E35" s="4"/>
    </row>
    <row r="36" spans="1:5" x14ac:dyDescent="0.35">
      <c r="A36" s="3" t="s">
        <v>293</v>
      </c>
      <c r="B36" s="3"/>
      <c r="C36" s="3"/>
      <c r="D36" s="4"/>
      <c r="E36" s="4"/>
    </row>
    <row r="37" spans="1:5" x14ac:dyDescent="0.35">
      <c r="A37" s="3" t="s">
        <v>293</v>
      </c>
      <c r="B37" s="3"/>
      <c r="C37" s="3"/>
      <c r="D37" s="4"/>
      <c r="E37" s="4"/>
    </row>
    <row r="38" spans="1:5" x14ac:dyDescent="0.35">
      <c r="A38" s="3" t="s">
        <v>294</v>
      </c>
      <c r="B38" s="3"/>
      <c r="C38" s="3"/>
      <c r="D38" s="4"/>
      <c r="E38" s="4"/>
    </row>
    <row r="39" spans="1:5" x14ac:dyDescent="0.35">
      <c r="A39" s="3" t="s">
        <v>294</v>
      </c>
      <c r="B39" s="3"/>
      <c r="C39" s="3"/>
      <c r="D39" s="4"/>
      <c r="E39" s="4"/>
    </row>
    <row r="40" spans="1:5" x14ac:dyDescent="0.35">
      <c r="A40" s="3" t="s">
        <v>294</v>
      </c>
      <c r="B40" s="3"/>
      <c r="C40" s="3"/>
      <c r="D40" s="4"/>
      <c r="E40" s="4"/>
    </row>
    <row r="41" spans="1:5" x14ac:dyDescent="0.35">
      <c r="A41" s="3" t="s">
        <v>295</v>
      </c>
      <c r="B41" s="3"/>
      <c r="C41" s="3"/>
      <c r="D41" s="4"/>
      <c r="E41" s="4"/>
    </row>
    <row r="42" spans="1:5" x14ac:dyDescent="0.35">
      <c r="A42" s="3" t="s">
        <v>295</v>
      </c>
      <c r="B42" s="3"/>
      <c r="C42" s="3"/>
      <c r="D42" s="4"/>
      <c r="E42" s="4"/>
    </row>
    <row r="43" spans="1:5" x14ac:dyDescent="0.35">
      <c r="A43" s="3" t="s">
        <v>295</v>
      </c>
      <c r="B43" s="3"/>
      <c r="C43" s="3"/>
      <c r="D43" s="4"/>
      <c r="E43" s="4"/>
    </row>
    <row r="44" spans="1:5" x14ac:dyDescent="0.35">
      <c r="A44" s="3" t="s">
        <v>296</v>
      </c>
      <c r="B44" s="3"/>
      <c r="C44" s="3"/>
      <c r="D44" s="4"/>
      <c r="E44" s="4"/>
    </row>
    <row r="45" spans="1:5" x14ac:dyDescent="0.35">
      <c r="A45" s="3" t="s">
        <v>296</v>
      </c>
      <c r="B45" s="3"/>
      <c r="C45" s="3"/>
      <c r="D45" s="4"/>
      <c r="E45" s="4"/>
    </row>
    <row r="46" spans="1:5" x14ac:dyDescent="0.35">
      <c r="A46" s="3" t="s">
        <v>296</v>
      </c>
      <c r="B46" s="3"/>
      <c r="C46" s="3"/>
      <c r="D46" s="4"/>
      <c r="E46" s="4"/>
    </row>
    <row r="47" spans="1:5" x14ac:dyDescent="0.35">
      <c r="A47" s="3" t="s">
        <v>297</v>
      </c>
      <c r="B47" s="3"/>
      <c r="C47" s="3"/>
      <c r="D47" s="4"/>
      <c r="E47" s="4"/>
    </row>
    <row r="48" spans="1:5" x14ac:dyDescent="0.35">
      <c r="A48" s="3" t="s">
        <v>297</v>
      </c>
      <c r="B48" s="3"/>
      <c r="C48" s="3"/>
      <c r="D48" s="4"/>
      <c r="E48" s="4"/>
    </row>
    <row r="49" spans="1:5" x14ac:dyDescent="0.35">
      <c r="A49" s="3" t="s">
        <v>297</v>
      </c>
      <c r="B49" s="3"/>
      <c r="C49" s="3"/>
      <c r="D49" s="4"/>
      <c r="E49" s="4"/>
    </row>
    <row r="50" spans="1:5" x14ac:dyDescent="0.35">
      <c r="A50" s="3" t="s">
        <v>298</v>
      </c>
      <c r="B50" s="3"/>
      <c r="C50" s="3"/>
      <c r="D50" s="4"/>
      <c r="E50" s="4"/>
    </row>
    <row r="51" spans="1:5" x14ac:dyDescent="0.35">
      <c r="A51" s="3" t="s">
        <v>298</v>
      </c>
      <c r="B51" s="3"/>
      <c r="C51" s="3"/>
      <c r="D51" s="4"/>
      <c r="E51" s="4"/>
    </row>
    <row r="52" spans="1:5" x14ac:dyDescent="0.35">
      <c r="A52" s="3" t="s">
        <v>298</v>
      </c>
      <c r="B52" s="3"/>
      <c r="C52" s="3"/>
      <c r="D52" s="4"/>
      <c r="E52" s="4"/>
    </row>
    <row r="53" spans="1:5" x14ac:dyDescent="0.35">
      <c r="A53" s="3" t="s">
        <v>299</v>
      </c>
      <c r="B53" s="3"/>
      <c r="C53" s="3"/>
      <c r="D53" s="4"/>
      <c r="E53" s="4"/>
    </row>
    <row r="54" spans="1:5" x14ac:dyDescent="0.35">
      <c r="A54" s="3" t="s">
        <v>299</v>
      </c>
      <c r="B54" s="3"/>
      <c r="C54" s="3"/>
      <c r="D54" s="4"/>
      <c r="E54" s="4"/>
    </row>
    <row r="55" spans="1:5" x14ac:dyDescent="0.35">
      <c r="A55" s="3" t="s">
        <v>299</v>
      </c>
      <c r="B55" s="3"/>
      <c r="C55" s="3"/>
      <c r="D55" s="4"/>
      <c r="E55" s="4"/>
    </row>
    <row r="56" spans="1:5" x14ac:dyDescent="0.35">
      <c r="A56" s="3" t="s">
        <v>300</v>
      </c>
      <c r="B56" s="3"/>
      <c r="C56" s="3"/>
      <c r="D56" s="4"/>
      <c r="E56" s="4"/>
    </row>
    <row r="57" spans="1:5" x14ac:dyDescent="0.35">
      <c r="A57" s="3" t="s">
        <v>300</v>
      </c>
      <c r="B57" s="3"/>
      <c r="C57" s="3"/>
      <c r="D57" s="4"/>
      <c r="E57" s="4"/>
    </row>
    <row r="58" spans="1:5" x14ac:dyDescent="0.35">
      <c r="A58" s="3" t="s">
        <v>300</v>
      </c>
      <c r="B58" s="3"/>
      <c r="C58" s="3"/>
      <c r="D58" s="4"/>
      <c r="E58" s="4"/>
    </row>
    <row r="59" spans="1:5" x14ac:dyDescent="0.35">
      <c r="A59" s="3" t="s">
        <v>301</v>
      </c>
      <c r="B59" s="3"/>
      <c r="C59" s="3"/>
      <c r="D59" s="4"/>
      <c r="E59" s="4"/>
    </row>
    <row r="60" spans="1:5" x14ac:dyDescent="0.35">
      <c r="A60" s="3" t="s">
        <v>301</v>
      </c>
      <c r="B60" s="3"/>
      <c r="C60" s="3"/>
      <c r="D60" s="4"/>
      <c r="E60" s="4"/>
    </row>
    <row r="61" spans="1:5" x14ac:dyDescent="0.35">
      <c r="A61" s="3" t="s">
        <v>301</v>
      </c>
      <c r="B61" s="3"/>
      <c r="C61" s="3"/>
      <c r="D61" s="4"/>
      <c r="E61" s="4"/>
    </row>
    <row r="62" spans="1:5" x14ac:dyDescent="0.35">
      <c r="A62" s="3" t="s">
        <v>302</v>
      </c>
      <c r="B62" s="3"/>
      <c r="C62" s="3"/>
      <c r="D62" s="4"/>
      <c r="E62" s="4"/>
    </row>
    <row r="63" spans="1:5" x14ac:dyDescent="0.35">
      <c r="A63" s="3" t="s">
        <v>302</v>
      </c>
      <c r="B63" s="3"/>
      <c r="C63" s="3"/>
      <c r="D63" s="4"/>
      <c r="E63" s="4"/>
    </row>
    <row r="64" spans="1:5" x14ac:dyDescent="0.35">
      <c r="A64" s="3" t="s">
        <v>302</v>
      </c>
      <c r="B64" s="3"/>
      <c r="C64" s="3"/>
      <c r="D64" s="4"/>
      <c r="E64" s="4"/>
    </row>
    <row r="65" spans="1:5" x14ac:dyDescent="0.35">
      <c r="A65" s="3" t="s">
        <v>303</v>
      </c>
      <c r="B65" s="3"/>
      <c r="C65" s="3"/>
      <c r="D65" s="4"/>
      <c r="E65" s="4"/>
    </row>
    <row r="66" spans="1:5" x14ac:dyDescent="0.35">
      <c r="A66" s="3" t="s">
        <v>303</v>
      </c>
      <c r="B66" s="3"/>
      <c r="C66" s="3"/>
      <c r="D66" s="4"/>
      <c r="E66" s="4"/>
    </row>
    <row r="67" spans="1:5" x14ac:dyDescent="0.35">
      <c r="A67" s="3" t="s">
        <v>303</v>
      </c>
      <c r="B67" s="3"/>
      <c r="C67" s="3"/>
      <c r="D67" s="4"/>
      <c r="E67" s="4"/>
    </row>
    <row r="68" spans="1:5" x14ac:dyDescent="0.35">
      <c r="A68" s="3" t="s">
        <v>304</v>
      </c>
      <c r="B68" s="3"/>
      <c r="C68" s="3"/>
      <c r="D68" s="4"/>
      <c r="E68" s="4"/>
    </row>
    <row r="69" spans="1:5" x14ac:dyDescent="0.35">
      <c r="A69" s="3" t="s">
        <v>304</v>
      </c>
      <c r="B69" s="3"/>
      <c r="C69" s="3"/>
      <c r="D69" s="4"/>
      <c r="E69" s="4"/>
    </row>
    <row r="70" spans="1:5" x14ac:dyDescent="0.35">
      <c r="A70" s="3" t="s">
        <v>304</v>
      </c>
      <c r="B70" s="3"/>
      <c r="C70" s="3"/>
      <c r="D70" s="4"/>
      <c r="E70" s="4"/>
    </row>
    <row r="71" spans="1:5" x14ac:dyDescent="0.35">
      <c r="A71" s="3" t="s">
        <v>305</v>
      </c>
      <c r="B71" s="3"/>
      <c r="C71" s="3"/>
      <c r="D71" s="4"/>
      <c r="E71" s="4"/>
    </row>
    <row r="72" spans="1:5" x14ac:dyDescent="0.35">
      <c r="A72" s="3" t="s">
        <v>305</v>
      </c>
      <c r="B72" s="3"/>
      <c r="C72" s="3"/>
      <c r="D72" s="4"/>
      <c r="E72" s="4"/>
    </row>
    <row r="73" spans="1:5" x14ac:dyDescent="0.35">
      <c r="A73" s="3" t="s">
        <v>305</v>
      </c>
      <c r="B73" s="3"/>
      <c r="C73" s="3"/>
      <c r="D73" s="4"/>
      <c r="E73" s="4"/>
    </row>
    <row r="74" spans="1:5" x14ac:dyDescent="0.35">
      <c r="A74" s="3" t="s">
        <v>306</v>
      </c>
      <c r="B74" s="3"/>
      <c r="C74" s="3"/>
      <c r="D74" s="4"/>
      <c r="E74" s="4"/>
    </row>
    <row r="75" spans="1:5" x14ac:dyDescent="0.35">
      <c r="A75" s="3" t="s">
        <v>306</v>
      </c>
      <c r="B75" s="3"/>
      <c r="C75" s="3"/>
      <c r="D75" s="4"/>
      <c r="E75" s="4"/>
    </row>
    <row r="76" spans="1:5" x14ac:dyDescent="0.35">
      <c r="A76" s="3" t="s">
        <v>306</v>
      </c>
      <c r="B76" s="3"/>
      <c r="C76" s="3"/>
      <c r="D76" s="4"/>
      <c r="E76" s="4"/>
    </row>
    <row r="77" spans="1:5" x14ac:dyDescent="0.35">
      <c r="A77" s="3" t="s">
        <v>307</v>
      </c>
      <c r="B77" s="3"/>
      <c r="C77" s="3"/>
      <c r="D77" s="4"/>
      <c r="E77" s="4"/>
    </row>
    <row r="78" spans="1:5" x14ac:dyDescent="0.35">
      <c r="A78" s="3" t="s">
        <v>307</v>
      </c>
      <c r="B78" s="3"/>
      <c r="C78" s="3"/>
      <c r="D78" s="4"/>
      <c r="E78" s="4"/>
    </row>
    <row r="79" spans="1:5" x14ac:dyDescent="0.35">
      <c r="A79" s="3" t="s">
        <v>307</v>
      </c>
      <c r="B79" s="3"/>
      <c r="C79" s="3"/>
      <c r="D79" s="4"/>
      <c r="E79" s="4"/>
    </row>
    <row r="80" spans="1:5" x14ac:dyDescent="0.35">
      <c r="A80" s="3" t="s">
        <v>308</v>
      </c>
      <c r="B80" s="3"/>
      <c r="C80" s="3"/>
      <c r="D80" s="4"/>
      <c r="E80" s="4"/>
    </row>
    <row r="81" spans="1:5" x14ac:dyDescent="0.35">
      <c r="A81" s="3" t="s">
        <v>308</v>
      </c>
      <c r="B81" s="3"/>
      <c r="C81" s="3"/>
      <c r="D81" s="4"/>
      <c r="E81" s="4"/>
    </row>
    <row r="82" spans="1:5" x14ac:dyDescent="0.35">
      <c r="A82" s="3" t="s">
        <v>308</v>
      </c>
      <c r="B82" s="3"/>
      <c r="C82" s="3"/>
      <c r="D82" s="4"/>
      <c r="E82" s="4"/>
    </row>
    <row r="83" spans="1:5" x14ac:dyDescent="0.35">
      <c r="A83" s="3" t="s">
        <v>309</v>
      </c>
      <c r="B83" s="3"/>
      <c r="C83" s="3"/>
      <c r="D83" s="4"/>
      <c r="E83" s="4"/>
    </row>
    <row r="84" spans="1:5" x14ac:dyDescent="0.35">
      <c r="A84" s="3" t="s">
        <v>309</v>
      </c>
      <c r="B84" s="3"/>
      <c r="C84" s="3"/>
      <c r="D84" s="4"/>
      <c r="E84" s="4"/>
    </row>
    <row r="85" spans="1:5" x14ac:dyDescent="0.35">
      <c r="A85" s="3" t="s">
        <v>309</v>
      </c>
      <c r="B85" s="3"/>
      <c r="C85" s="3"/>
      <c r="D85" s="4"/>
      <c r="E85" s="4"/>
    </row>
    <row r="86" spans="1:5" x14ac:dyDescent="0.35">
      <c r="A86" s="3" t="s">
        <v>310</v>
      </c>
      <c r="B86" s="3"/>
      <c r="C86" s="3"/>
      <c r="D86" s="4"/>
      <c r="E86" s="4"/>
    </row>
    <row r="87" spans="1:5" x14ac:dyDescent="0.35">
      <c r="A87" s="3" t="s">
        <v>310</v>
      </c>
      <c r="B87" s="3"/>
      <c r="C87" s="3"/>
      <c r="D87" s="4"/>
      <c r="E87" s="4"/>
    </row>
    <row r="88" spans="1:5" x14ac:dyDescent="0.35">
      <c r="A88" s="3" t="s">
        <v>310</v>
      </c>
      <c r="B88" s="3"/>
      <c r="C88" s="3"/>
      <c r="D88" s="4"/>
      <c r="E88" s="4"/>
    </row>
    <row r="89" spans="1:5" x14ac:dyDescent="0.35">
      <c r="A89" s="3" t="s">
        <v>311</v>
      </c>
      <c r="B89" s="3"/>
      <c r="C89" s="3"/>
      <c r="D89" s="4"/>
      <c r="E89" s="4"/>
    </row>
    <row r="90" spans="1:5" x14ac:dyDescent="0.35">
      <c r="A90" s="3" t="s">
        <v>311</v>
      </c>
      <c r="B90" s="3"/>
      <c r="C90" s="3"/>
      <c r="D90" s="4"/>
      <c r="E90" s="4"/>
    </row>
    <row r="91" spans="1:5" x14ac:dyDescent="0.35">
      <c r="A91" s="3" t="s">
        <v>311</v>
      </c>
      <c r="B91" s="3"/>
      <c r="C91" s="3"/>
      <c r="D91" s="4"/>
      <c r="E91" s="4"/>
    </row>
    <row r="92" spans="1:5" x14ac:dyDescent="0.35">
      <c r="A92" s="3" t="s">
        <v>312</v>
      </c>
      <c r="B92" s="3"/>
      <c r="C92" s="3"/>
      <c r="D92" s="4"/>
      <c r="E92" s="4"/>
    </row>
    <row r="93" spans="1:5" x14ac:dyDescent="0.35">
      <c r="A93" s="3" t="s">
        <v>312</v>
      </c>
      <c r="B93" s="3"/>
      <c r="C93" s="3"/>
      <c r="D93" s="4"/>
      <c r="E93" s="4"/>
    </row>
    <row r="94" spans="1:5" x14ac:dyDescent="0.35">
      <c r="A94" s="3" t="s">
        <v>312</v>
      </c>
      <c r="B94" s="3"/>
      <c r="C94" s="3"/>
      <c r="D94" s="4"/>
      <c r="E94" s="4"/>
    </row>
    <row r="95" spans="1:5" x14ac:dyDescent="0.35">
      <c r="A95" s="3" t="s">
        <v>313</v>
      </c>
      <c r="B95" s="3"/>
      <c r="C95" s="3"/>
      <c r="D95" s="4"/>
      <c r="E95" s="4"/>
    </row>
    <row r="96" spans="1:5" x14ac:dyDescent="0.35">
      <c r="A96" s="3" t="s">
        <v>313</v>
      </c>
      <c r="B96" s="3"/>
      <c r="C96" s="3"/>
      <c r="D96" s="4"/>
      <c r="E96" s="4"/>
    </row>
    <row r="97" spans="1:5" x14ac:dyDescent="0.35">
      <c r="A97" s="3" t="s">
        <v>313</v>
      </c>
      <c r="B97" s="3"/>
      <c r="C97" s="3"/>
      <c r="D97" s="4"/>
      <c r="E97" s="4"/>
    </row>
    <row r="98" spans="1:5" ht="15" thickBot="1" x14ac:dyDescent="0.4">
      <c r="A98" s="5" t="s">
        <v>57</v>
      </c>
      <c r="B98" s="5"/>
      <c r="C98" s="5"/>
      <c r="D98" s="6">
        <f>SUM(D5:D97)</f>
        <v>0</v>
      </c>
      <c r="E98" s="6">
        <f>SUM(E5:E97)</f>
        <v>0</v>
      </c>
    </row>
    <row r="99" spans="1:5" x14ac:dyDescent="0.35">
      <c r="A99" s="7" t="s">
        <v>58</v>
      </c>
      <c r="B99" s="7"/>
      <c r="C99" s="7"/>
      <c r="D99" s="24">
        <f>D98-E98</f>
        <v>0</v>
      </c>
      <c r="E99" s="24"/>
    </row>
  </sheetData>
  <mergeCells count="2">
    <mergeCell ref="D99:E99"/>
    <mergeCell ref="G5:K5"/>
  </mergeCell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1E83551A-75C9-4DA2-A393-B3EA05B80A2D}">
          <x14:formula1>
            <xm:f>Texte!$A$3:$A$23</xm:f>
          </x14:formula1>
          <xm:sqref>C5:C99</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Hinweise</vt:lpstr>
      <vt:lpstr>Auswertung</vt:lpstr>
      <vt:lpstr>Januar</vt:lpstr>
      <vt:lpstr>Februar</vt:lpstr>
      <vt:lpstr>März</vt:lpstr>
      <vt:lpstr>April</vt:lpstr>
      <vt:lpstr>Mai</vt:lpstr>
      <vt:lpstr>Juni</vt:lpstr>
      <vt:lpstr>Juli</vt:lpstr>
      <vt:lpstr>August</vt:lpstr>
      <vt:lpstr>September</vt:lpstr>
      <vt:lpstr>Oktober</vt:lpstr>
      <vt:lpstr>November</vt:lpstr>
      <vt:lpstr>Dezember</vt:lpstr>
      <vt:lpstr>Texte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2022-06-05T12:42:13Z</dcterms:created>
  <dcterms:modified xsi:type="dcterms:W3CDTF">2022-06-08T10:23:33Z</dcterms:modified>
</cp:coreProperties>
</file>